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ymondf\Desktop\"/>
    </mc:Choice>
  </mc:AlternateContent>
  <bookViews>
    <workbookView xWindow="0" yWindow="0" windowWidth="25600" windowHeight="10650" activeTab="1"/>
  </bookViews>
  <sheets>
    <sheet name="métadata" sheetId="3" r:id="rId1"/>
    <sheet name="les 76 événements détectés" sheetId="1" r:id="rId2"/>
    <sheet name="répartition par sous-régions"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9" i="1" l="1"/>
  <c r="K48" i="2" l="1"/>
  <c r="K47" i="2"/>
  <c r="K46" i="2"/>
  <c r="K45" i="2"/>
  <c r="K44" i="2"/>
  <c r="K43" i="2"/>
  <c r="K42" i="2"/>
  <c r="K41" i="2"/>
  <c r="K40" i="2"/>
  <c r="W39" i="2"/>
  <c r="K39" i="2"/>
  <c r="W38" i="2"/>
  <c r="K38" i="2"/>
  <c r="Z37" i="2"/>
  <c r="W37" i="2"/>
  <c r="K37" i="2"/>
  <c r="H37" i="2"/>
  <c r="Z36" i="2"/>
  <c r="W36" i="2"/>
  <c r="K36" i="2"/>
  <c r="H36" i="2"/>
  <c r="Z35" i="2"/>
  <c r="W35" i="2"/>
  <c r="K35" i="2"/>
  <c r="H35" i="2"/>
  <c r="Z34" i="2"/>
  <c r="W34" i="2"/>
  <c r="K34" i="2"/>
  <c r="H34" i="2"/>
  <c r="Z33" i="2"/>
  <c r="W33" i="2"/>
  <c r="K33" i="2"/>
  <c r="H33" i="2"/>
  <c r="Z32" i="2"/>
  <c r="W32" i="2"/>
  <c r="K32" i="2"/>
  <c r="H32" i="2"/>
  <c r="Z31" i="2"/>
  <c r="W31" i="2"/>
  <c r="K31" i="2"/>
  <c r="H31" i="2"/>
  <c r="Z30" i="2"/>
  <c r="W30" i="2"/>
  <c r="K30" i="2"/>
  <c r="H30" i="2"/>
  <c r="Z29" i="2"/>
  <c r="W29" i="2"/>
  <c r="K29" i="2"/>
  <c r="H29" i="2"/>
  <c r="Z28" i="2"/>
  <c r="W28" i="2"/>
  <c r="T28" i="2"/>
  <c r="K28" i="2"/>
  <c r="H28" i="2"/>
  <c r="Z27" i="2"/>
  <c r="W27" i="2"/>
  <c r="T27" i="2"/>
  <c r="K27" i="2"/>
  <c r="H27" i="2"/>
  <c r="Z26" i="2"/>
  <c r="W26" i="2"/>
  <c r="T26" i="2"/>
  <c r="K26" i="2"/>
  <c r="H26" i="2"/>
  <c r="Z25" i="2"/>
  <c r="W25" i="2"/>
  <c r="T25" i="2"/>
  <c r="K25" i="2"/>
  <c r="H25" i="2"/>
  <c r="Z24" i="2"/>
  <c r="W24" i="2"/>
  <c r="T24" i="2"/>
  <c r="K24" i="2"/>
  <c r="H24" i="2"/>
  <c r="Z23" i="2"/>
  <c r="W23" i="2"/>
  <c r="T23" i="2"/>
  <c r="K23" i="2"/>
  <c r="H23" i="2"/>
  <c r="Z22" i="2"/>
  <c r="W22" i="2"/>
  <c r="T22" i="2"/>
  <c r="K22" i="2"/>
  <c r="H22" i="2"/>
  <c r="Z21" i="2"/>
  <c r="W21" i="2"/>
  <c r="T21" i="2"/>
  <c r="Q21" i="2"/>
  <c r="N21" i="2"/>
  <c r="K21" i="2"/>
  <c r="H21" i="2"/>
  <c r="Z20" i="2"/>
  <c r="W20" i="2"/>
  <c r="T20" i="2"/>
  <c r="Q20" i="2"/>
  <c r="N20" i="2"/>
  <c r="K20" i="2"/>
  <c r="H20" i="2"/>
  <c r="Z19" i="2"/>
  <c r="W19" i="2"/>
  <c r="T19" i="2"/>
  <c r="Q19" i="2"/>
  <c r="N19" i="2"/>
  <c r="K19" i="2"/>
  <c r="H19" i="2"/>
  <c r="Z18" i="2"/>
  <c r="W18" i="2"/>
  <c r="T18" i="2"/>
  <c r="Q18" i="2"/>
  <c r="N18" i="2"/>
  <c r="K18" i="2"/>
  <c r="H18" i="2"/>
  <c r="Z17" i="2"/>
  <c r="W17" i="2"/>
  <c r="T17" i="2"/>
  <c r="Q17" i="2"/>
  <c r="N17" i="2"/>
  <c r="K17" i="2"/>
  <c r="H17" i="2"/>
  <c r="Z16" i="2"/>
  <c r="W16" i="2"/>
  <c r="T16" i="2"/>
  <c r="Q16" i="2"/>
  <c r="N16" i="2"/>
  <c r="K16" i="2"/>
  <c r="H16" i="2"/>
  <c r="Z15" i="2"/>
  <c r="W15" i="2"/>
  <c r="T15" i="2"/>
  <c r="Q15" i="2"/>
  <c r="N15" i="2"/>
  <c r="K15" i="2"/>
  <c r="H15" i="2"/>
  <c r="Z14" i="2"/>
  <c r="W14" i="2"/>
  <c r="T14" i="2"/>
  <c r="Q14" i="2"/>
  <c r="N14" i="2"/>
  <c r="K14" i="2"/>
  <c r="H14" i="2"/>
  <c r="Z13" i="2"/>
  <c r="W13" i="2"/>
  <c r="T13" i="2"/>
  <c r="Q13" i="2"/>
  <c r="N13" i="2"/>
  <c r="K13" i="2"/>
  <c r="H13" i="2"/>
  <c r="Z12" i="2"/>
  <c r="W12" i="2"/>
  <c r="T12" i="2"/>
  <c r="Q12" i="2"/>
  <c r="N12" i="2"/>
  <c r="K12" i="2"/>
  <c r="H12" i="2"/>
  <c r="Z11" i="2"/>
  <c r="W11" i="2"/>
  <c r="T11" i="2"/>
  <c r="Q11" i="2"/>
  <c r="N11" i="2"/>
  <c r="K11" i="2"/>
  <c r="H11" i="2"/>
  <c r="Z10" i="2"/>
  <c r="W10" i="2"/>
  <c r="T10" i="2"/>
  <c r="Q10" i="2"/>
  <c r="N10" i="2"/>
  <c r="K10" i="2"/>
  <c r="H10" i="2"/>
  <c r="Z9" i="2"/>
  <c r="W9" i="2"/>
  <c r="T9" i="2"/>
  <c r="Q9" i="2"/>
  <c r="N9" i="2"/>
  <c r="K9" i="2"/>
  <c r="H9" i="2"/>
  <c r="Z8" i="2"/>
  <c r="W8" i="2"/>
  <c r="T8" i="2"/>
  <c r="Q8" i="2"/>
  <c r="N8" i="2"/>
  <c r="K8" i="2"/>
  <c r="H8" i="2"/>
  <c r="Z7" i="2"/>
  <c r="W7" i="2"/>
  <c r="T7" i="2"/>
  <c r="Q7" i="2"/>
  <c r="N7" i="2"/>
  <c r="K7" i="2"/>
  <c r="H7" i="2"/>
  <c r="Z6" i="2"/>
  <c r="W6" i="2"/>
  <c r="T6" i="2"/>
  <c r="Q6" i="2"/>
  <c r="Q22" i="2" s="1"/>
  <c r="N6" i="2"/>
  <c r="K6" i="2"/>
  <c r="H6" i="2"/>
  <c r="Z5" i="2"/>
  <c r="W5" i="2"/>
  <c r="T5" i="2"/>
  <c r="Q5" i="2"/>
  <c r="N5" i="2"/>
  <c r="K5" i="2"/>
  <c r="H5" i="2"/>
  <c r="Z4" i="2"/>
  <c r="W4" i="2"/>
  <c r="T4" i="2"/>
  <c r="Q4" i="2"/>
  <c r="N4" i="2"/>
  <c r="K4" i="2"/>
  <c r="K49" i="2" s="1"/>
  <c r="H4" i="2"/>
  <c r="D4" i="2"/>
  <c r="D5" i="2" s="1"/>
  <c r="D6" i="2" s="1"/>
  <c r="D7" i="2" s="1"/>
  <c r="D8" i="2" s="1"/>
  <c r="D9" i="2" s="1"/>
  <c r="D10" i="2" s="1"/>
  <c r="D11" i="2" s="1"/>
  <c r="D12" i="2" s="1"/>
  <c r="D13" i="2" s="1"/>
  <c r="D14" i="2" s="1"/>
  <c r="D15" i="2" s="1"/>
  <c r="D16" i="2" s="1"/>
  <c r="D17" i="2" s="1"/>
  <c r="D18" i="2" s="1"/>
  <c r="D19" i="2" s="1"/>
  <c r="D20" i="2" s="1"/>
  <c r="D21" i="2" s="1"/>
  <c r="D22" i="2" s="1"/>
  <c r="D23" i="2" s="1"/>
  <c r="D24" i="2" s="1"/>
  <c r="D25" i="2" s="1"/>
  <c r="D26" i="2" s="1"/>
  <c r="D27" i="2" s="1"/>
  <c r="D28" i="2" s="1"/>
  <c r="D29" i="2" s="1"/>
  <c r="D30" i="2" s="1"/>
  <c r="D31" i="2" s="1"/>
  <c r="D32" i="2" s="1"/>
  <c r="D33" i="2" s="1"/>
  <c r="D34" i="2" s="1"/>
  <c r="D35" i="2" s="1"/>
  <c r="D36" i="2" s="1"/>
  <c r="D37" i="2" s="1"/>
  <c r="D38" i="2" s="1"/>
  <c r="D39" i="2" s="1"/>
  <c r="D40" i="2" s="1"/>
  <c r="D41" i="2" s="1"/>
  <c r="D42" i="2" s="1"/>
  <c r="D43" i="2" s="1"/>
  <c r="D44" i="2" s="1"/>
  <c r="D45" i="2" s="1"/>
  <c r="D46" i="2" s="1"/>
  <c r="D47" i="2" s="1"/>
  <c r="D48" i="2" s="1"/>
  <c r="D49" i="2" s="1"/>
  <c r="D50" i="2" s="1"/>
  <c r="D51" i="2" s="1"/>
  <c r="D52" i="2" s="1"/>
  <c r="D53" i="2" s="1"/>
  <c r="D54" i="2" s="1"/>
  <c r="D55" i="2" s="1"/>
  <c r="D56" i="2" s="1"/>
  <c r="D57" i="2" s="1"/>
  <c r="D58" i="2" s="1"/>
  <c r="B4" i="2"/>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Z3" i="2"/>
  <c r="Z38" i="2" s="1"/>
  <c r="W3" i="2"/>
  <c r="W40" i="2" s="1"/>
  <c r="T3" i="2"/>
  <c r="T29" i="2" s="1"/>
  <c r="Q3" i="2"/>
  <c r="N3" i="2"/>
  <c r="N22" i="2" s="1"/>
  <c r="K3" i="2"/>
  <c r="H3" i="2"/>
  <c r="H38" i="2" s="1"/>
</calcChain>
</file>

<file path=xl/sharedStrings.xml><?xml version="1.0" encoding="utf-8"?>
<sst xmlns="http://schemas.openxmlformats.org/spreadsheetml/2006/main" count="133" uniqueCount="94">
  <si>
    <t>n° saison</t>
  </si>
  <si>
    <t>Début saison</t>
  </si>
  <si>
    <t>Fin saison</t>
  </si>
  <si>
    <t>début saison</t>
  </si>
  <si>
    <t>fin saison</t>
  </si>
  <si>
    <t>Pen. Ibérique</t>
  </si>
  <si>
    <t>Maghreb</t>
  </si>
  <si>
    <t>France</t>
  </si>
  <si>
    <t>Italie</t>
  </si>
  <si>
    <t>Balkans</t>
  </si>
  <si>
    <t>Anatolie</t>
  </si>
  <si>
    <t>Proche Orient</t>
  </si>
  <si>
    <t>sud Proche Orient</t>
  </si>
  <si>
    <t>Italie (sauf nord) et côtes ouest Balkans</t>
  </si>
  <si>
    <t>sud Anatolie et Proche Orient</t>
  </si>
  <si>
    <t>comment au Maghreb et quart sud-est Pen. Ibérique, puis se propage jusqu'à vers la France, pour finir uniquement en France</t>
  </si>
  <si>
    <t>Proche Orient et extrême sud Anatolie</t>
  </si>
  <si>
    <t>Maghreb et Pen. Ibérique</t>
  </si>
  <si>
    <t>Maghreb et sud Pen. Ibérique</t>
  </si>
  <si>
    <t>extrême nord-ouest Anatolie, Balkans et centre Italie</t>
  </si>
  <si>
    <t>moitié est sauf nord Pen. Ibérique et Maghreb (est Maroc)</t>
  </si>
  <si>
    <t>Maghreb et quart sud-est Pen. Ibérique</t>
  </si>
  <si>
    <t>Anatolie et Balkans</t>
  </si>
  <si>
    <t>Maghreb (ouest Algérie) et extrême sud-est Pen. Ibérique</t>
  </si>
  <si>
    <t>partie ouest Pen. Ibérique</t>
  </si>
  <si>
    <t>extrême nord_ouest Anatolie et moitié nord Balkans</t>
  </si>
  <si>
    <t>Comment en Pen. Ibérique, puis s'étend jusqu'à la France, l'Italie (sauf sud) et le nord-ouest des Balkans, pour finir en Pen. Ibérique</t>
  </si>
  <si>
    <t>moitié est Balkans</t>
  </si>
  <si>
    <t>moitier ouest sud-ouest Pen. Ibérique</t>
  </si>
  <si>
    <t>sud-ouest de la France</t>
  </si>
  <si>
    <t>Maghreb (nord Maroc)</t>
  </si>
  <si>
    <t>côtes ouest méd. françaises, Pen.Ibérique (sauf nord ouest) &amp; Maghreb (Maroc et Algérie)</t>
  </si>
  <si>
    <t>Commence en Anatolie et nord Proche Orient et se décale pour finir au centre des Balkans</t>
  </si>
  <si>
    <t>sud-est Balkans &amp; nord-ouest Anatolie</t>
  </si>
  <si>
    <t>est Balkans et Anatolie</t>
  </si>
  <si>
    <t>Anatolie &amp; nord Proche Orient</t>
  </si>
  <si>
    <t>commence en au sud-est de la France, Italie et nord-ouest Balkans et fini sud-est Balkans et nord-ouest Anatolie</t>
  </si>
  <si>
    <t>sud Balkans</t>
  </si>
  <si>
    <t>est Balkans</t>
  </si>
  <si>
    <t>extrême sud Anatolie et Proche Orient</t>
  </si>
  <si>
    <t>sud-est Pen. Ibérique &amp; Maghreb (nord Maroc)</t>
  </si>
  <si>
    <t>est et sud Anatolie &amp; Proche Orient</t>
  </si>
  <si>
    <t>partie est Pen. Ibérique, France et nord Italie</t>
  </si>
  <si>
    <t>côtes méd. Proche Orient</t>
  </si>
  <si>
    <t>Maghreb (nord-ouest Algérie) et extrême sud-est Pen. Ibérique</t>
  </si>
  <si>
    <t>Pen. Ibérique (sauf extrême sud) &amp; Maghreb (centre-nord Algérie)</t>
  </si>
  <si>
    <t>Centre et sud Pen. Ibérique &amp; Maghreb (Maroc et Algérie)</t>
  </si>
  <si>
    <t>partie nord-est Balkans à partie sud-est des Balkans</t>
  </si>
  <si>
    <t>Maghreb (nord-ouest Algérie)</t>
  </si>
  <si>
    <t>Part du Proche Orient et remonte vers le sud des Balkans et de l'Italie en passant par l'Anatolie</t>
  </si>
  <si>
    <t>centre-nord Pen. Ibérique et extrême sud-ouest France</t>
  </si>
  <si>
    <t>centre et sud de la Pen. Ibérique</t>
  </si>
  <si>
    <t>sud Anatolie et nord Proche Orient</t>
  </si>
  <si>
    <t>du sud-ouest au centre nord de la Pen. Ibérique</t>
  </si>
  <si>
    <t>Anatolie et Proche Orient</t>
  </si>
  <si>
    <t>sud et sud-est Balkans et nord-ouest Anatolie</t>
  </si>
  <si>
    <t>du sud-ouest de la Pen. Ibérique au sud de la France</t>
  </si>
  <si>
    <t>saison n°</t>
  </si>
  <si>
    <t>Levant</t>
  </si>
  <si>
    <t>durée (en nombre de jours)</t>
  </si>
  <si>
    <t>total</t>
  </si>
  <si>
    <t>indice temporel</t>
  </si>
  <si>
    <t>date</t>
  </si>
  <si>
    <t>indice de fin de l'événement</t>
  </si>
  <si>
    <t>indice du début de l'événement</t>
  </si>
  <si>
    <t>indice début</t>
  </si>
  <si>
    <t>indice fin</t>
  </si>
  <si>
    <t>indice</t>
  </si>
  <si>
    <r>
      <t xml:space="preserve">nord Proche Orient et sud-est Anatolie </t>
    </r>
    <r>
      <rPr>
        <b/>
        <sz val="11"/>
        <rFont val="Calibri"/>
        <family val="2"/>
        <scheme val="minor"/>
      </rPr>
      <t>mais aussi</t>
    </r>
    <r>
      <rPr>
        <b/>
        <sz val="11"/>
        <color rgb="FFFF0000"/>
        <rFont val="Calibri"/>
        <family val="2"/>
        <scheme val="minor"/>
      </rPr>
      <t xml:space="preserve"> Balkans </t>
    </r>
    <r>
      <rPr>
        <b/>
        <sz val="11"/>
        <rFont val="Calibri"/>
        <family val="2"/>
        <scheme val="minor"/>
      </rPr>
      <t>mais aussi</t>
    </r>
    <r>
      <rPr>
        <b/>
        <sz val="11"/>
        <color rgb="FFFF0000"/>
        <rFont val="Calibri"/>
        <family val="2"/>
        <scheme val="minor"/>
      </rPr>
      <t xml:space="preserve"> France et nord Pen. Ibérique</t>
    </r>
  </si>
  <si>
    <r>
      <t xml:space="preserve">Proche Orient et extrême sud Anatolie </t>
    </r>
    <r>
      <rPr>
        <b/>
        <sz val="11"/>
        <rFont val="Calibri"/>
        <family val="2"/>
        <scheme val="minor"/>
      </rPr>
      <t>mais aussi</t>
    </r>
    <r>
      <rPr>
        <b/>
        <sz val="11"/>
        <color rgb="FFFF0000"/>
        <rFont val="Calibri"/>
        <family val="2"/>
        <scheme val="minor"/>
      </rPr>
      <t xml:space="preserve"> Maghreb et sud Pen. Ibérique</t>
    </r>
  </si>
  <si>
    <r>
      <t>sud Anatolie et extrême centre-ouest Proche Orient</t>
    </r>
    <r>
      <rPr>
        <b/>
        <sz val="11"/>
        <rFont val="Calibri"/>
        <family val="2"/>
        <scheme val="minor"/>
      </rPr>
      <t xml:space="preserve"> mais aussi</t>
    </r>
    <r>
      <rPr>
        <b/>
        <sz val="11"/>
        <color rgb="FFFF0000"/>
        <rFont val="Calibri"/>
        <family val="2"/>
        <scheme val="minor"/>
      </rPr>
      <t xml:space="preserve"> Maghreb (nord Maroc) et extrême sud Pen. Ibérique</t>
    </r>
  </si>
  <si>
    <r>
      <t xml:space="preserve">Proche Orient et extrême sud Anatolie </t>
    </r>
    <r>
      <rPr>
        <b/>
        <sz val="11"/>
        <rFont val="Calibri"/>
        <family val="2"/>
        <scheme val="minor"/>
      </rPr>
      <t xml:space="preserve">mais aussi </t>
    </r>
    <r>
      <rPr>
        <b/>
        <sz val="11"/>
        <color rgb="FFFF0000"/>
        <rFont val="Calibri"/>
        <family val="2"/>
        <scheme val="minor"/>
      </rPr>
      <t>moitié ouest Balkans et sud Italie</t>
    </r>
  </si>
  <si>
    <r>
      <t xml:space="preserve">Proche Orient et Anatolie </t>
    </r>
    <r>
      <rPr>
        <b/>
        <sz val="11"/>
        <rFont val="Calibri"/>
        <family val="2"/>
        <scheme val="minor"/>
      </rPr>
      <t>mais aussi</t>
    </r>
    <r>
      <rPr>
        <b/>
        <sz val="11"/>
        <color rgb="FFFF0000"/>
        <rFont val="Calibri"/>
        <family val="2"/>
        <scheme val="minor"/>
      </rPr>
      <t xml:space="preserve"> Maghreb et sud Pen. Ibérique</t>
    </r>
  </si>
  <si>
    <r>
      <t xml:space="preserve">Proche Orient </t>
    </r>
    <r>
      <rPr>
        <b/>
        <sz val="11"/>
        <rFont val="Calibri"/>
        <family val="2"/>
        <scheme val="minor"/>
      </rPr>
      <t>mais aussi</t>
    </r>
    <r>
      <rPr>
        <b/>
        <sz val="11"/>
        <color rgb="FFFF0000"/>
        <rFont val="Calibri"/>
        <family val="2"/>
        <scheme val="minor"/>
      </rPr>
      <t xml:space="preserve"> Maghreb (Maroc) et moitié sud Pen. Ibérique</t>
    </r>
  </si>
  <si>
    <r>
      <t xml:space="preserve">Proche Orient et extrême sud Anatolie </t>
    </r>
    <r>
      <rPr>
        <b/>
        <sz val="11"/>
        <rFont val="Calibri"/>
        <family val="2"/>
        <scheme val="minor"/>
      </rPr>
      <t xml:space="preserve">mais aussi </t>
    </r>
    <r>
      <rPr>
        <b/>
        <sz val="11"/>
        <color rgb="FFFF0000"/>
        <rFont val="Calibri"/>
        <family val="2"/>
        <scheme val="minor"/>
      </rPr>
      <t>Maghreb (extrême nord Maroc) et moitié ouest Pen. Ibérique</t>
    </r>
  </si>
  <si>
    <r>
      <t xml:space="preserve">Proche Orient </t>
    </r>
    <r>
      <rPr>
        <b/>
        <sz val="11"/>
        <rFont val="Calibri"/>
        <family val="2"/>
        <scheme val="minor"/>
      </rPr>
      <t>mais aussi</t>
    </r>
    <r>
      <rPr>
        <b/>
        <sz val="11"/>
        <color rgb="FFFF0000"/>
        <rFont val="Calibri"/>
        <family val="2"/>
        <scheme val="minor"/>
      </rPr>
      <t xml:space="preserve"> Maghreb (nord Maroc) et sud-est Pen. Ibérique </t>
    </r>
    <r>
      <rPr>
        <b/>
        <sz val="11"/>
        <rFont val="Calibri"/>
        <family val="2"/>
        <scheme val="minor"/>
      </rPr>
      <t>mais aussi</t>
    </r>
    <r>
      <rPr>
        <b/>
        <sz val="11"/>
        <color rgb="FFFF0000"/>
        <rFont val="Calibri"/>
        <family val="2"/>
        <scheme val="minor"/>
      </rPr>
      <t xml:space="preserve"> Pen. Ibérique et en France, puis se décalle en Italie et au Balkans pour finir uniquement en Italie et sur les Balkans</t>
    </r>
  </si>
  <si>
    <r>
      <t xml:space="preserve">Proche-Orient &amp; sud Anatolie </t>
    </r>
    <r>
      <rPr>
        <b/>
        <sz val="11"/>
        <rFont val="Calibri"/>
        <family val="2"/>
        <scheme val="minor"/>
      </rPr>
      <t>mais aussi</t>
    </r>
    <r>
      <rPr>
        <b/>
        <sz val="11"/>
        <color rgb="FFFF0000"/>
        <rFont val="Calibri"/>
        <family val="2"/>
        <scheme val="minor"/>
      </rPr>
      <t xml:space="preserve"> Pen. Ibérique &amp; Maghreb (Maroc et Algérie), au plus fort, sud France également</t>
    </r>
  </si>
  <si>
    <r>
      <t xml:space="preserve">sud est et nord Pen. Ibérique et Maghreb (Maroc et Algérie) </t>
    </r>
    <r>
      <rPr>
        <b/>
        <sz val="11"/>
        <rFont val="Calibri"/>
        <family val="2"/>
        <scheme val="minor"/>
      </rPr>
      <t>mais aussi</t>
    </r>
    <r>
      <rPr>
        <b/>
        <sz val="11"/>
        <color rgb="FFFF0000"/>
        <rFont val="Calibri"/>
        <family val="2"/>
        <scheme val="minor"/>
      </rPr>
      <t xml:space="preserve"> Proche-Orient et sud Anatolie</t>
    </r>
  </si>
  <si>
    <r>
      <t xml:space="preserve">sud de la France &amp; Pen. Ibérique puis se décale vers le sud pour finir Pen. Ibérique et Maghreb (nord Maroc) </t>
    </r>
    <r>
      <rPr>
        <b/>
        <sz val="11"/>
        <rFont val="Calibri"/>
        <family val="2"/>
        <scheme val="minor"/>
      </rPr>
      <t>mais aussi</t>
    </r>
    <r>
      <rPr>
        <b/>
        <sz val="11"/>
        <color rgb="FFFF0000"/>
        <rFont val="Calibri"/>
        <family val="2"/>
        <scheme val="minor"/>
      </rPr>
      <t xml:space="preserve"> extrême nord-ouest Anatolie, Balkans et extrême sud et centre Italie</t>
    </r>
  </si>
  <si>
    <r>
      <t xml:space="preserve">Proche Orient </t>
    </r>
    <r>
      <rPr>
        <b/>
        <sz val="11"/>
        <rFont val="Calibri"/>
        <family val="2"/>
        <scheme val="minor"/>
      </rPr>
      <t>mais aussi</t>
    </r>
    <r>
      <rPr>
        <b/>
        <sz val="11"/>
        <color rgb="FFFF0000"/>
        <rFont val="Calibri"/>
        <family val="2"/>
        <scheme val="minor"/>
      </rPr>
      <t xml:space="preserve"> ouest nord-ouest Pen. Ibérique</t>
    </r>
  </si>
  <si>
    <r>
      <t xml:space="preserve">Italie (centre et sud), Corse &amp; Sardaigne </t>
    </r>
    <r>
      <rPr>
        <b/>
        <sz val="11"/>
        <rFont val="Calibri"/>
        <family val="2"/>
        <scheme val="minor"/>
      </rPr>
      <t>mais aussi</t>
    </r>
    <r>
      <rPr>
        <b/>
        <sz val="11"/>
        <color rgb="FFFF0000"/>
        <rFont val="Calibri"/>
        <family val="2"/>
        <scheme val="minor"/>
      </rPr>
      <t xml:space="preserve"> bande qui part du Maghreb (nord-ouest Algérie) et qui va jusqu'au centre-nord Pen. Ibérique</t>
    </r>
  </si>
  <si>
    <r>
      <t xml:space="preserve">sud Proche Orient </t>
    </r>
    <r>
      <rPr>
        <b/>
        <sz val="11"/>
        <rFont val="Calibri"/>
        <family val="2"/>
        <scheme val="minor"/>
      </rPr>
      <t>mais aussi</t>
    </r>
    <r>
      <rPr>
        <b/>
        <sz val="11"/>
        <color rgb="FFFF0000"/>
        <rFont val="Calibri"/>
        <family val="2"/>
        <scheme val="minor"/>
      </rPr>
      <t xml:space="preserve"> Italie (centre et sud), ouest des Balkans </t>
    </r>
    <r>
      <rPr>
        <b/>
        <sz val="11"/>
        <rFont val="Calibri"/>
        <family val="2"/>
        <scheme val="minor"/>
      </rPr>
      <t>mais aussi</t>
    </r>
    <r>
      <rPr>
        <b/>
        <sz val="11"/>
        <color rgb="FFFF0000"/>
        <rFont val="Calibri"/>
        <family val="2"/>
        <scheme val="minor"/>
      </rPr>
      <t xml:space="preserve"> extrême sud Pen. Ibérique</t>
    </r>
  </si>
  <si>
    <r>
      <t xml:space="preserve">bande qui traverse le centre des Balkans du nord au sud et extrême sud Italie </t>
    </r>
    <r>
      <rPr>
        <b/>
        <sz val="11"/>
        <rFont val="Calibri"/>
        <family val="2"/>
        <scheme val="minor"/>
      </rPr>
      <t>mais aussi</t>
    </r>
    <r>
      <rPr>
        <b/>
        <sz val="11"/>
        <color rgb="FFFF0000"/>
        <rFont val="Calibri"/>
        <family val="2"/>
        <scheme val="minor"/>
      </rPr>
      <t xml:space="preserve"> au Maghreb (nord du Maroc) et au sud de la Pen. Ibérique et remonte pour finir en France.</t>
    </r>
  </si>
  <si>
    <r>
      <t xml:space="preserve">centre-nord et centre-ouest Balkans </t>
    </r>
    <r>
      <rPr>
        <b/>
        <sz val="11"/>
        <rFont val="Calibri"/>
        <family val="2"/>
        <scheme val="minor"/>
      </rPr>
      <t xml:space="preserve">mais aussi </t>
    </r>
    <r>
      <rPr>
        <b/>
        <sz val="11"/>
        <color rgb="FFFF0000"/>
        <rFont val="Calibri"/>
        <family val="2"/>
        <scheme val="minor"/>
      </rPr>
      <t>extrême sud et sud-est Pen.Ibérique et Maghreb (extrême nord maroc)</t>
    </r>
  </si>
  <si>
    <r>
      <t xml:space="preserve">centre et sud Proche Orient </t>
    </r>
    <r>
      <rPr>
        <b/>
        <sz val="11"/>
        <rFont val="Calibri"/>
        <family val="2"/>
        <scheme val="minor"/>
      </rPr>
      <t>mais aussi</t>
    </r>
    <r>
      <rPr>
        <b/>
        <sz val="11"/>
        <color rgb="FFFF0000"/>
        <rFont val="Calibri"/>
        <family val="2"/>
        <scheme val="minor"/>
      </rPr>
      <t xml:space="preserve"> Maghreb (nord Maroc), nord-ouest Algérie &amp; sud-ouest Pen. Ibérique</t>
    </r>
  </si>
  <si>
    <r>
      <t xml:space="preserve">Maghreb (nord-est Maroc, nors-ouest Algérie) et extrême partie est des côtes med. De la Pen. Ibérique </t>
    </r>
    <r>
      <rPr>
        <b/>
        <sz val="11"/>
        <rFont val="Calibri"/>
        <family val="2"/>
        <scheme val="minor"/>
      </rPr>
      <t>mais aussi</t>
    </r>
    <r>
      <rPr>
        <b/>
        <sz val="11"/>
        <color rgb="FFFF0000"/>
        <rFont val="Calibri"/>
        <family val="2"/>
        <scheme val="minor"/>
      </rPr>
      <t xml:space="preserve"> nord-ouest Balkans</t>
    </r>
  </si>
  <si>
    <r>
      <t xml:space="preserve">Proche Orient et extrême sud Anatolie </t>
    </r>
    <r>
      <rPr>
        <b/>
        <sz val="11"/>
        <rFont val="Calibri"/>
        <family val="2"/>
        <scheme val="minor"/>
      </rPr>
      <t xml:space="preserve">mais aussi </t>
    </r>
    <r>
      <rPr>
        <b/>
        <sz val="11"/>
        <color rgb="FFFF0000"/>
        <rFont val="Calibri"/>
        <family val="2"/>
        <scheme val="minor"/>
      </rPr>
      <t>Est Pen. Ibérique et Maghreb (extrême nord Algérie)</t>
    </r>
  </si>
  <si>
    <r>
      <t xml:space="preserve">Anatolie durant 40 jours puis moitier nord-ouest Balkans </t>
    </r>
    <r>
      <rPr>
        <b/>
        <sz val="11"/>
        <rFont val="Calibri"/>
        <family val="2"/>
        <scheme val="minor"/>
      </rPr>
      <t xml:space="preserve">mais aussi </t>
    </r>
    <r>
      <rPr>
        <b/>
        <sz val="11"/>
        <color rgb="FFFF0000"/>
        <rFont val="Calibri"/>
        <family val="2"/>
        <scheme val="minor"/>
      </rPr>
      <t>centre et sud-ouest de la Pen. Ibérique et Maghreb (extrême nord-ouest du Maroc)</t>
    </r>
    <r>
      <rPr>
        <b/>
        <sz val="11"/>
        <rFont val="Calibri"/>
        <family val="2"/>
        <scheme val="minor"/>
      </rPr>
      <t xml:space="preserve"> mais aussi </t>
    </r>
    <r>
      <rPr>
        <b/>
        <sz val="11"/>
        <color rgb="FFFF0000"/>
        <rFont val="Calibri"/>
        <family val="2"/>
        <scheme val="minor"/>
      </rPr>
      <t>Maghreb (nord-ouest Algérie) et extrême sud-est Pen. Ibérique</t>
    </r>
  </si>
  <si>
    <t>saison affectée par l'eTLES</t>
  </si>
  <si>
    <t>n° eTLES</t>
  </si>
  <si>
    <t>debut eTLES</t>
  </si>
  <si>
    <t>fin eTLES</t>
  </si>
  <si>
    <t>Nombre jours de l'eTLES</t>
  </si>
  <si>
    <t>Zones couvertes par l'eTLES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</si>
</sst>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C]d\-mmm\-yy;@"/>
  </numFmts>
  <fonts count="9" x14ac:knownFonts="1">
    <font>
      <sz val="11"/>
      <color theme="1"/>
      <name val="Calibri"/>
      <family val="2"/>
      <scheme val="minor"/>
    </font>
    <font>
      <b/>
      <sz val="12"/>
      <color theme="1"/>
      <name val="Calibri"/>
      <family val="2"/>
      <scheme val="minor"/>
    </font>
    <font>
      <b/>
      <sz val="14"/>
      <color theme="1"/>
      <name val="Calibri"/>
      <family val="2"/>
      <scheme val="minor"/>
    </font>
    <font>
      <sz val="11"/>
      <name val="Calibri"/>
      <family val="2"/>
      <scheme val="minor"/>
    </font>
    <font>
      <b/>
      <sz val="12"/>
      <name val="Calibri"/>
      <family val="2"/>
      <scheme val="minor"/>
    </font>
    <font>
      <b/>
      <sz val="11"/>
      <color rgb="FFFF0000"/>
      <name val="Calibri"/>
      <family val="2"/>
      <scheme val="minor"/>
    </font>
    <font>
      <sz val="12"/>
      <color theme="1"/>
      <name val="Calibri"/>
      <family val="2"/>
      <scheme val="minor"/>
    </font>
    <font>
      <sz val="12"/>
      <name val="Calibri"/>
      <family val="2"/>
      <scheme val="minor"/>
    </font>
    <font>
      <b/>
      <sz val="11"/>
      <name val="Calibri"/>
      <family val="2"/>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5">
    <xf numFmtId="0" fontId="0" fillId="0" borderId="0" xfId="0"/>
    <xf numFmtId="0" fontId="0" fillId="0" borderId="1" xfId="0" applyBorder="1" applyAlignment="1">
      <alignment horizontal="center" vertical="center" wrapText="1"/>
    </xf>
    <xf numFmtId="15" fontId="0" fillId="0" borderId="1" xfId="0" applyNumberFormat="1" applyBorder="1" applyAlignment="1">
      <alignment horizontal="center" vertical="center" wrapText="1"/>
    </xf>
    <xf numFmtId="0" fontId="3" fillId="0" borderId="1" xfId="0" applyFont="1" applyFill="1" applyBorder="1" applyAlignment="1">
      <alignment horizontal="center" vertical="center" wrapText="1"/>
    </xf>
    <xf numFmtId="15"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15" fontId="4"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horizontal="center" vertical="center"/>
    </xf>
    <xf numFmtId="0" fontId="0" fillId="0" borderId="5" xfId="0" applyNumberFormat="1" applyBorder="1" applyAlignment="1">
      <alignment horizontal="center" vertical="center"/>
    </xf>
    <xf numFmtId="0" fontId="0" fillId="0" borderId="0" xfId="0" applyNumberFormat="1" applyBorder="1" applyAlignment="1">
      <alignment horizontal="center" vertical="center"/>
    </xf>
    <xf numFmtId="0" fontId="0" fillId="0" borderId="6" xfId="0" applyBorder="1" applyAlignment="1">
      <alignment horizontal="center" vertical="center"/>
    </xf>
    <xf numFmtId="1" fontId="0" fillId="0" borderId="0" xfId="0" applyNumberFormat="1"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7" xfId="0" applyNumberFormat="1" applyBorder="1" applyAlignment="1">
      <alignment horizontal="center" vertical="center"/>
    </xf>
    <xf numFmtId="0" fontId="0" fillId="0" borderId="8" xfId="0" applyNumberFormat="1" applyBorder="1" applyAlignment="1">
      <alignment horizontal="center" vertical="center"/>
    </xf>
    <xf numFmtId="0" fontId="0" fillId="0" borderId="9" xfId="0" applyBorder="1" applyAlignment="1">
      <alignment horizontal="center"/>
    </xf>
    <xf numFmtId="1" fontId="0" fillId="0" borderId="0" xfId="0" applyNumberFormat="1" applyBorder="1" applyAlignment="1">
      <alignment horizontal="center" vertical="center"/>
    </xf>
    <xf numFmtId="0" fontId="0" fillId="0" borderId="0" xfId="0" applyBorder="1"/>
    <xf numFmtId="0" fontId="0" fillId="0" borderId="8" xfId="0" applyBorder="1" applyAlignment="1">
      <alignment horizontal="center" vertical="center"/>
    </xf>
    <xf numFmtId="0" fontId="0" fillId="0" borderId="9" xfId="0" applyBorder="1" applyAlignment="1">
      <alignment horizontal="center" vertic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8" xfId="0" applyBorder="1" applyAlignment="1">
      <alignment horizontal="center"/>
    </xf>
    <xf numFmtId="15"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1" fillId="0" borderId="10" xfId="0" applyFont="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1"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196850</xdr:colOff>
      <xdr:row>1</xdr:row>
      <xdr:rowOff>50800</xdr:rowOff>
    </xdr:from>
    <xdr:ext cx="8978900" cy="4673600"/>
    <xdr:sp macro="" textlink="">
      <xdr:nvSpPr>
        <xdr:cNvPr id="3" name="ZoneTexte 2"/>
        <xdr:cNvSpPr txBox="1"/>
      </xdr:nvSpPr>
      <xdr:spPr>
        <a:xfrm>
          <a:off x="196850" y="234950"/>
          <a:ext cx="8978900" cy="46736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100"/>
            <a:t>Cette</a:t>
          </a:r>
          <a:r>
            <a:rPr lang="fr-FR" sz="1100" baseline="0"/>
            <a:t> étude avait pour objectif de détecter les l'ensemble des séquences sans pluie hivernale dans le bassin méditerranéen (échelle du point de grille), puis de n'étudier que les séquences les plus longues appelées "événements de très longs épisodes secs" (eTLES), ayant une certaine cohérence spatiale et temporelle à l'échelle du basssin méditerranéen (méthode de fenêtre glissante appliquée).</a:t>
          </a:r>
        </a:p>
        <a:p>
          <a:endParaRPr lang="fr-FR" sz="1100" baseline="0"/>
        </a:p>
        <a:p>
          <a:r>
            <a:rPr lang="fr-FR" sz="1100" baseline="0"/>
            <a:t>Données d'observation utilisées pour détecter les séquences sèches : E-OBS v10.0</a:t>
          </a:r>
        </a:p>
        <a:p>
          <a:pPr marL="0" marR="0" indent="0" defTabSz="914400" eaLnBrk="1" fontAlgn="auto" latinLnBrk="0" hangingPunct="1">
            <a:lnSpc>
              <a:spcPct val="100000"/>
            </a:lnSpc>
            <a:spcBef>
              <a:spcPts val="0"/>
            </a:spcBef>
            <a:spcAft>
              <a:spcPts val="0"/>
            </a:spcAft>
            <a:buClrTx/>
            <a:buSzTx/>
            <a:buFontTx/>
            <a:buNone/>
            <a:tabLst/>
            <a:defRPr/>
          </a:pPr>
          <a:r>
            <a:rPr lang="fr-FR" sz="1100" u="sng" baseline="0"/>
            <a:t>ref :</a:t>
          </a:r>
          <a:r>
            <a:rPr lang="fr-FR" sz="1100" u="none" baseline="0"/>
            <a:t> </a:t>
          </a:r>
          <a:r>
            <a:rPr lang="en-US" sz="1100">
              <a:solidFill>
                <a:schemeClr val="tx1"/>
              </a:solidFill>
              <a:effectLst/>
              <a:latin typeface="+mn-lt"/>
              <a:ea typeface="+mn-ea"/>
              <a:cs typeface="+mn-cs"/>
            </a:rPr>
            <a:t>Haylock M. R., Hofstra N., Klein Tank A. M. G., Klok E. J., Jones P. D. and New M., 2008. A European daily high-resolution gridded data set of surface temperature and precipitation for 1950–2006. </a:t>
          </a:r>
          <a:r>
            <a:rPr lang="en-US" sz="1100" i="1">
              <a:solidFill>
                <a:schemeClr val="tx1"/>
              </a:solidFill>
              <a:effectLst/>
              <a:latin typeface="+mn-lt"/>
              <a:ea typeface="+mn-ea"/>
              <a:cs typeface="+mn-cs"/>
            </a:rPr>
            <a:t>Journal of Geophysical Research</a:t>
          </a:r>
          <a:r>
            <a:rPr lang="en-US" sz="1100">
              <a:solidFill>
                <a:schemeClr val="tx1"/>
              </a:solidFill>
              <a:effectLst/>
              <a:latin typeface="+mn-lt"/>
              <a:ea typeface="+mn-ea"/>
              <a:cs typeface="+mn-cs"/>
            </a:rPr>
            <a:t>, </a:t>
          </a:r>
          <a:r>
            <a:rPr lang="en-US" sz="1100" b="0">
              <a:solidFill>
                <a:schemeClr val="tx1"/>
              </a:solidFill>
              <a:effectLst/>
              <a:latin typeface="+mn-lt"/>
              <a:ea typeface="+mn-ea"/>
              <a:cs typeface="+mn-cs"/>
            </a:rPr>
            <a:t>113</a:t>
          </a:r>
          <a:r>
            <a:rPr lang="en-US" sz="1100">
              <a:solidFill>
                <a:schemeClr val="tx1"/>
              </a:solidFill>
              <a:effectLst/>
              <a:latin typeface="+mn-lt"/>
              <a:ea typeface="+mn-ea"/>
              <a:cs typeface="+mn-cs"/>
            </a:rPr>
            <a:t>, D20119.</a:t>
          </a:r>
          <a:endParaRPr lang="fr-FR" sz="1100">
            <a:solidFill>
              <a:schemeClr val="tx1"/>
            </a:solidFill>
            <a:effectLst/>
            <a:latin typeface="+mn-lt"/>
            <a:ea typeface="+mn-ea"/>
            <a:cs typeface="+mn-cs"/>
          </a:endParaRPr>
        </a:p>
        <a:p>
          <a:endParaRPr lang="fr-FR" sz="1100" baseline="0"/>
        </a:p>
        <a:p>
          <a:r>
            <a:rPr lang="fr-FR" sz="1100" u="sng" baseline="0"/>
            <a:t>Période étudiée :</a:t>
          </a:r>
          <a:r>
            <a:rPr lang="fr-FR" sz="1100" u="none" baseline="0"/>
            <a:t> </a:t>
          </a:r>
          <a:r>
            <a:rPr lang="fr-FR" sz="1100" baseline="0"/>
            <a:t>saisons humides, de septembre à avril, sur la période 1957-2013 (soit 56 saisons humides de 242 jours chacunes).</a:t>
          </a:r>
        </a:p>
        <a:p>
          <a:endParaRPr lang="fr-FR" sz="1100" baseline="0"/>
        </a:p>
        <a:p>
          <a:r>
            <a:rPr lang="fr-FR" sz="1100" u="sng" baseline="0"/>
            <a:t>Domaine étudié :</a:t>
          </a:r>
          <a:r>
            <a:rPr lang="fr-FR" sz="1100" u="none" baseline="0"/>
            <a:t> </a:t>
          </a:r>
          <a:r>
            <a:rPr lang="fr-FR" sz="1100" baseline="0"/>
            <a:t>de 28°N à 46°N et de 10°O à 40°E</a:t>
          </a:r>
        </a:p>
        <a:p>
          <a:endParaRPr lang="fr-FR" sz="1100" baseline="0"/>
        </a:p>
        <a:p>
          <a:r>
            <a:rPr lang="fr-FR" sz="1100" baseline="0"/>
            <a:t>Publications associées à ce projet de recherche :</a:t>
          </a:r>
        </a:p>
        <a:p>
          <a:endParaRPr lang="fr-FR" sz="1100" baseline="0"/>
        </a:p>
        <a:p>
          <a:r>
            <a:rPr lang="fr-FR" sz="1100" baseline="0"/>
            <a:t>- </a:t>
          </a:r>
          <a:r>
            <a:rPr lang="en-GB" sz="1100">
              <a:solidFill>
                <a:schemeClr val="tx1"/>
              </a:solidFill>
              <a:effectLst/>
              <a:latin typeface="+mn-lt"/>
              <a:ea typeface="+mn-ea"/>
              <a:cs typeface="+mn-cs"/>
            </a:rPr>
            <a:t>Raymond F., Ullmann A., Camberlin P., Drobinski P and Chateau Smith C., 2016. Extreme dry spell detection and climatology over the Mediterranean Basin during the wet season. </a:t>
          </a:r>
          <a:r>
            <a:rPr lang="en-GB" sz="1100" i="1">
              <a:solidFill>
                <a:schemeClr val="tx1"/>
              </a:solidFill>
              <a:effectLst/>
              <a:latin typeface="+mn-lt"/>
              <a:ea typeface="+mn-ea"/>
              <a:cs typeface="+mn-cs"/>
            </a:rPr>
            <a:t>Geophys. Res. Lett.</a:t>
          </a:r>
          <a:r>
            <a:rPr lang="en-GB" sz="1100">
              <a:solidFill>
                <a:schemeClr val="tx1"/>
              </a:solidFill>
              <a:effectLst/>
              <a:latin typeface="+mn-lt"/>
              <a:ea typeface="+mn-ea"/>
              <a:cs typeface="+mn-cs"/>
            </a:rPr>
            <a:t>, </a:t>
          </a:r>
          <a:r>
            <a:rPr lang="en-GB" sz="1100" b="0">
              <a:solidFill>
                <a:schemeClr val="tx1"/>
              </a:solidFill>
              <a:effectLst/>
              <a:latin typeface="+mn-lt"/>
              <a:ea typeface="+mn-ea"/>
              <a:cs typeface="+mn-cs"/>
            </a:rPr>
            <a:t>43</a:t>
          </a:r>
          <a:r>
            <a:rPr lang="en-GB" sz="1100">
              <a:solidFill>
                <a:schemeClr val="tx1"/>
              </a:solidFill>
              <a:effectLst/>
              <a:latin typeface="+mn-lt"/>
              <a:ea typeface="+mn-ea"/>
              <a:cs typeface="+mn-cs"/>
            </a:rPr>
            <a:t>, 7196–7204.</a:t>
          </a:r>
        </a:p>
        <a:p>
          <a:endParaRPr lang="fr-FR" sz="1100">
            <a:solidFill>
              <a:schemeClr val="tx1"/>
            </a:solidFill>
            <a:effectLst/>
            <a:latin typeface="+mn-lt"/>
            <a:ea typeface="+mn-ea"/>
            <a:cs typeface="+mn-cs"/>
          </a:endParaRPr>
        </a:p>
        <a:p>
          <a:r>
            <a:rPr lang="en-GB" sz="1100">
              <a:solidFill>
                <a:schemeClr val="tx1"/>
              </a:solidFill>
              <a:effectLst/>
              <a:latin typeface="+mn-lt"/>
              <a:ea typeface="+mn-ea"/>
              <a:cs typeface="+mn-cs"/>
            </a:rPr>
            <a:t>-</a:t>
          </a:r>
          <a:r>
            <a:rPr lang="en-GB" sz="1100" baseline="0">
              <a:solidFill>
                <a:schemeClr val="tx1"/>
              </a:solidFill>
              <a:effectLst/>
              <a:latin typeface="+mn-lt"/>
              <a:ea typeface="+mn-ea"/>
              <a:cs typeface="+mn-cs"/>
            </a:rPr>
            <a:t> </a:t>
          </a:r>
          <a:r>
            <a:rPr lang="en-GB" sz="1100">
              <a:solidFill>
                <a:schemeClr val="tx1"/>
              </a:solidFill>
              <a:effectLst/>
              <a:latin typeface="+mn-lt"/>
              <a:ea typeface="+mn-ea"/>
              <a:cs typeface="+mn-cs"/>
            </a:rPr>
            <a:t>Raymond F., Ullmann A., Camberlin P., Oueslati B.</a:t>
          </a:r>
          <a:r>
            <a:rPr lang="en-GB" sz="1100" baseline="0">
              <a:solidFill>
                <a:schemeClr val="tx1"/>
              </a:solidFill>
              <a:effectLst/>
              <a:latin typeface="+mn-lt"/>
              <a:ea typeface="+mn-ea"/>
              <a:cs typeface="+mn-cs"/>
            </a:rPr>
            <a:t> and</a:t>
          </a:r>
          <a:r>
            <a:rPr lang="en-GB" sz="1100">
              <a:solidFill>
                <a:schemeClr val="tx1"/>
              </a:solidFill>
              <a:effectLst/>
              <a:latin typeface="+mn-lt"/>
              <a:ea typeface="+mn-ea"/>
              <a:cs typeface="+mn-cs"/>
            </a:rPr>
            <a:t> Drobinksi P., 2017. Atmospheric conditions and weather regimes associated with extreme winter dry spells over the Mediterranean basin. </a:t>
          </a:r>
          <a:r>
            <a:rPr lang="en-GB" sz="1100" i="1">
              <a:solidFill>
                <a:schemeClr val="tx1"/>
              </a:solidFill>
              <a:effectLst/>
              <a:latin typeface="+mn-lt"/>
              <a:ea typeface="+mn-ea"/>
              <a:cs typeface="+mn-cs"/>
            </a:rPr>
            <a:t>Clim. Dyn.</a:t>
          </a:r>
          <a:r>
            <a:rPr lang="en-GB" sz="1100">
              <a:solidFill>
                <a:schemeClr val="tx1"/>
              </a:solidFill>
              <a:effectLst/>
              <a:latin typeface="+mn-lt"/>
              <a:ea typeface="+mn-ea"/>
              <a:cs typeface="+mn-cs"/>
            </a:rPr>
            <a:t>, first online published 8 september 2017, DOI: 10.1007/s00382-017-3884-6.</a:t>
          </a:r>
          <a:endParaRPr lang="fr-FR" sz="1100">
            <a:solidFill>
              <a:schemeClr val="tx1"/>
            </a:solidFill>
            <a:effectLst/>
            <a:latin typeface="+mn-lt"/>
            <a:ea typeface="+mn-ea"/>
            <a:cs typeface="+mn-cs"/>
          </a:endParaRPr>
        </a:p>
        <a:p>
          <a:endParaRPr lang="fr-FR" sz="1100" baseline="0"/>
        </a:p>
        <a:p>
          <a:r>
            <a:rPr lang="fr-FR" sz="1100" baseline="0">
              <a:solidFill>
                <a:schemeClr val="tx1"/>
              </a:solidFill>
              <a:effectLst/>
              <a:latin typeface="+mn-lt"/>
              <a:ea typeface="+mn-ea"/>
              <a:cs typeface="+mn-cs"/>
            </a:rPr>
            <a:t>- </a:t>
          </a:r>
          <a:r>
            <a:rPr lang="en-GB" sz="1100">
              <a:solidFill>
                <a:schemeClr val="tx1"/>
              </a:solidFill>
              <a:effectLst/>
              <a:latin typeface="+mn-lt"/>
              <a:ea typeface="+mn-ea"/>
              <a:cs typeface="+mn-cs"/>
            </a:rPr>
            <a:t>Raymond F., Drobinski P, Ullmann A.</a:t>
          </a:r>
          <a:r>
            <a:rPr lang="en-GB" sz="1100" baseline="0">
              <a:solidFill>
                <a:schemeClr val="tx1"/>
              </a:solidFill>
              <a:effectLst/>
              <a:latin typeface="+mn-lt"/>
              <a:ea typeface="+mn-ea"/>
              <a:cs typeface="+mn-cs"/>
            </a:rPr>
            <a:t> and</a:t>
          </a:r>
          <a:r>
            <a:rPr lang="en-GB" sz="1100">
              <a:solidFill>
                <a:schemeClr val="tx1"/>
              </a:solidFill>
              <a:effectLst/>
              <a:latin typeface="+mn-lt"/>
              <a:ea typeface="+mn-ea"/>
              <a:cs typeface="+mn-cs"/>
            </a:rPr>
            <a:t> Camberlin P.,</a:t>
          </a:r>
          <a:r>
            <a:rPr lang="en-GB" sz="1100" baseline="0">
              <a:solidFill>
                <a:schemeClr val="tx1"/>
              </a:solidFill>
              <a:effectLst/>
              <a:latin typeface="+mn-lt"/>
              <a:ea typeface="+mn-ea"/>
              <a:cs typeface="+mn-cs"/>
            </a:rPr>
            <a:t> 2018. </a:t>
          </a:r>
          <a:r>
            <a:rPr lang="fr-FR" sz="1100" b="0" i="0" u="none" strike="noStrike" baseline="0" smtClean="0">
              <a:solidFill>
                <a:schemeClr val="tx1"/>
              </a:solidFill>
              <a:latin typeface="+mn-lt"/>
              <a:ea typeface="+mn-ea"/>
              <a:cs typeface="+mn-cs"/>
            </a:rPr>
            <a:t>Extreme dry spells over the Mediterranean Basin during the wet season: assessment of HyMeX/Med-CORDEX regional climate simulations (1979-2009). </a:t>
          </a:r>
          <a:r>
            <a:rPr lang="fr-FR" sz="1100" b="0" i="1" u="none" strike="noStrike" baseline="0" smtClean="0">
              <a:solidFill>
                <a:schemeClr val="tx1"/>
              </a:solidFill>
              <a:latin typeface="+mn-lt"/>
              <a:ea typeface="+mn-ea"/>
              <a:cs typeface="+mn-cs"/>
            </a:rPr>
            <a:t>Int. J. Climatol., </a:t>
          </a:r>
          <a:r>
            <a:rPr lang="fr-FR" sz="1100" b="0" i="0" u="none" strike="noStrike" baseline="0" smtClean="0">
              <a:solidFill>
                <a:schemeClr val="tx1"/>
              </a:solidFill>
              <a:latin typeface="+mn-lt"/>
              <a:ea typeface="+mn-ea"/>
              <a:cs typeface="+mn-cs"/>
            </a:rPr>
            <a:t>accepted.</a:t>
          </a:r>
          <a:endParaRPr lang="fr-FR" sz="1100" baseline="0"/>
        </a:p>
        <a:p>
          <a:endParaRPr lang="fr-FR" sz="1100" baseline="0"/>
        </a:p>
        <a:p>
          <a:r>
            <a:rPr lang="fr-FR" sz="1100" baseline="0"/>
            <a:t>En tout, ce sont 76 événements de très longs épisodes secs (eTLES) qui ont été détectés, via cette méthodologie, sur le bassin méditerranéen, entre septembre 1957 et avril 2013.</a:t>
          </a:r>
        </a:p>
        <a:p>
          <a:endParaRPr lang="fr-FR"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323851</xdr:colOff>
      <xdr:row>79</xdr:row>
      <xdr:rowOff>25400</xdr:rowOff>
    </xdr:from>
    <xdr:ext cx="3194050" cy="1125693"/>
    <xdr:sp macro="" textlink="">
      <xdr:nvSpPr>
        <xdr:cNvPr id="2" name="ZoneTexte 1"/>
        <xdr:cNvSpPr txBox="1"/>
      </xdr:nvSpPr>
      <xdr:spPr>
        <a:xfrm>
          <a:off x="9963151" y="30124400"/>
          <a:ext cx="3194050" cy="112569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100">
              <a:solidFill>
                <a:srgbClr val="FF0000"/>
              </a:solidFill>
            </a:rPr>
            <a:t>Les textes en rouge indiquent les eTLES dit "complexes", affectant de façon plus ou moins synchrone sifférents secteurs du bassin méditerranéen</a:t>
          </a:r>
        </a:p>
        <a:p>
          <a:pPr algn="ctr"/>
          <a:r>
            <a:rPr lang="fr-FR" sz="1100">
              <a:solidFill>
                <a:srgbClr val="FF0000"/>
              </a:solidFill>
            </a:rPr>
            <a:t>Les différentes secteurs affectés sont séparés par "</a:t>
          </a:r>
          <a:r>
            <a:rPr lang="fr-FR" sz="1100" b="1">
              <a:solidFill>
                <a:sysClr val="windowText" lastClr="000000"/>
              </a:solidFill>
            </a:rPr>
            <a:t>mais aussi</a:t>
          </a:r>
          <a:r>
            <a:rPr lang="fr-FR" sz="1100">
              <a:solidFill>
                <a:srgbClr val="FF0000"/>
              </a:solidFill>
            </a:rPr>
            <a:t>"</a:t>
          </a: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21" sqref="M21"/>
    </sheetView>
  </sheetViews>
  <sheetFormatPr baseColWidth="10"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4"/>
  <sheetViews>
    <sheetView tabSelected="1" topLeftCell="A68" zoomScaleNormal="100" workbookViewId="0">
      <selection activeCell="L82" sqref="L82"/>
    </sheetView>
  </sheetViews>
  <sheetFormatPr baseColWidth="10" defaultRowHeight="30" customHeight="1" x14ac:dyDescent="0.35"/>
  <cols>
    <col min="6" max="6" width="10.90625" style="23"/>
    <col min="8" max="8" width="11.6328125" customWidth="1"/>
    <col min="10" max="10" width="13.7265625" style="33" customWidth="1"/>
    <col min="12" max="12" width="14.453125" style="33" customWidth="1"/>
    <col min="13" max="13" width="14" customWidth="1"/>
    <col min="14" max="14" width="25.7265625" customWidth="1"/>
    <col min="15" max="15" width="10.90625" customWidth="1"/>
  </cols>
  <sheetData>
    <row r="1" spans="1:15" ht="30" customHeight="1" x14ac:dyDescent="0.35">
      <c r="A1" s="37" t="s">
        <v>0</v>
      </c>
      <c r="B1" s="37" t="s">
        <v>1</v>
      </c>
      <c r="C1" s="37" t="s">
        <v>2</v>
      </c>
      <c r="D1" s="37" t="s">
        <v>65</v>
      </c>
      <c r="E1" s="37" t="s">
        <v>66</v>
      </c>
      <c r="F1" s="11"/>
      <c r="H1" s="37" t="s">
        <v>89</v>
      </c>
      <c r="I1" s="37" t="s">
        <v>90</v>
      </c>
      <c r="J1" s="37"/>
      <c r="K1" s="37" t="s">
        <v>91</v>
      </c>
      <c r="L1" s="37"/>
      <c r="M1" s="37" t="s">
        <v>92</v>
      </c>
      <c r="N1" s="37" t="s">
        <v>93</v>
      </c>
      <c r="O1" s="37" t="s">
        <v>88</v>
      </c>
    </row>
    <row r="2" spans="1:15" ht="30" customHeight="1" x14ac:dyDescent="0.35">
      <c r="A2" s="37"/>
      <c r="B2" s="37"/>
      <c r="C2" s="37"/>
      <c r="D2" s="37"/>
      <c r="E2" s="37"/>
      <c r="F2" s="11"/>
      <c r="H2" s="37"/>
      <c r="I2" s="34" t="s">
        <v>67</v>
      </c>
      <c r="J2" s="34" t="s">
        <v>62</v>
      </c>
      <c r="K2" s="34" t="s">
        <v>67</v>
      </c>
      <c r="L2" s="35" t="s">
        <v>62</v>
      </c>
      <c r="M2" s="37"/>
      <c r="N2" s="37"/>
      <c r="O2" s="37"/>
    </row>
    <row r="3" spans="1:15" ht="30" customHeight="1" x14ac:dyDescent="0.35">
      <c r="A3" s="1">
        <v>1</v>
      </c>
      <c r="B3" s="2">
        <v>21064</v>
      </c>
      <c r="C3" s="2">
        <v>21305</v>
      </c>
      <c r="D3" s="1">
        <v>1</v>
      </c>
      <c r="E3" s="1">
        <v>242</v>
      </c>
      <c r="F3" s="36"/>
      <c r="H3" s="3">
        <v>1</v>
      </c>
      <c r="I3" s="3">
        <v>1</v>
      </c>
      <c r="J3" s="4">
        <v>21064</v>
      </c>
      <c r="K3" s="3">
        <v>64</v>
      </c>
      <c r="L3" s="4">
        <v>21127</v>
      </c>
      <c r="M3" s="3">
        <v>64</v>
      </c>
      <c r="N3" s="3" t="s">
        <v>12</v>
      </c>
      <c r="O3" s="3">
        <v>1</v>
      </c>
    </row>
    <row r="4" spans="1:15" ht="30" customHeight="1" x14ac:dyDescent="0.35">
      <c r="A4" s="1">
        <v>2</v>
      </c>
      <c r="B4" s="2">
        <v>21429</v>
      </c>
      <c r="C4" s="2">
        <v>21670</v>
      </c>
      <c r="D4" s="1">
        <v>243</v>
      </c>
      <c r="E4" s="1">
        <v>484</v>
      </c>
      <c r="F4" s="36"/>
      <c r="H4" s="3">
        <v>2</v>
      </c>
      <c r="I4" s="3">
        <v>164</v>
      </c>
      <c r="J4" s="4">
        <v>21227</v>
      </c>
      <c r="K4" s="3">
        <v>231</v>
      </c>
      <c r="L4" s="4">
        <v>21294</v>
      </c>
      <c r="M4" s="3">
        <v>68</v>
      </c>
      <c r="N4" s="3" t="s">
        <v>12</v>
      </c>
      <c r="O4" s="3">
        <v>1</v>
      </c>
    </row>
    <row r="5" spans="1:15" ht="30" customHeight="1" x14ac:dyDescent="0.35">
      <c r="A5" s="1">
        <v>3</v>
      </c>
      <c r="B5" s="2">
        <v>21794</v>
      </c>
      <c r="C5" s="2">
        <v>22036</v>
      </c>
      <c r="D5" s="1">
        <v>485</v>
      </c>
      <c r="E5" s="1">
        <v>726</v>
      </c>
      <c r="F5" s="36"/>
      <c r="H5" s="3">
        <v>3</v>
      </c>
      <c r="I5" s="3">
        <v>243</v>
      </c>
      <c r="J5" s="4">
        <v>21429</v>
      </c>
      <c r="K5" s="3">
        <v>295</v>
      </c>
      <c r="L5" s="4">
        <v>21481</v>
      </c>
      <c r="M5" s="3">
        <v>53</v>
      </c>
      <c r="N5" s="5" t="s">
        <v>70</v>
      </c>
      <c r="O5" s="3">
        <v>2</v>
      </c>
    </row>
    <row r="6" spans="1:15" ht="30" customHeight="1" x14ac:dyDescent="0.35">
      <c r="A6" s="1">
        <v>4</v>
      </c>
      <c r="B6" s="2">
        <v>22160</v>
      </c>
      <c r="C6" s="2">
        <v>22401</v>
      </c>
      <c r="D6" s="1">
        <v>727</v>
      </c>
      <c r="E6" s="1">
        <v>968</v>
      </c>
      <c r="F6" s="36"/>
      <c r="H6" s="3">
        <v>4</v>
      </c>
      <c r="I6" s="3">
        <v>398</v>
      </c>
      <c r="J6" s="4">
        <v>21584</v>
      </c>
      <c r="K6" s="3">
        <v>429</v>
      </c>
      <c r="L6" s="4">
        <v>21615</v>
      </c>
      <c r="M6" s="3">
        <v>32</v>
      </c>
      <c r="N6" s="3" t="s">
        <v>13</v>
      </c>
      <c r="O6" s="3">
        <v>3</v>
      </c>
    </row>
    <row r="7" spans="1:15" ht="30" customHeight="1" x14ac:dyDescent="0.35">
      <c r="A7" s="1">
        <v>5</v>
      </c>
      <c r="B7" s="2">
        <v>22525</v>
      </c>
      <c r="C7" s="2">
        <v>22766</v>
      </c>
      <c r="D7" s="1">
        <v>969</v>
      </c>
      <c r="E7" s="1">
        <v>1210</v>
      </c>
      <c r="F7" s="36"/>
      <c r="H7" s="3">
        <v>5</v>
      </c>
      <c r="I7" s="3">
        <v>727</v>
      </c>
      <c r="J7" s="4">
        <v>22160</v>
      </c>
      <c r="K7" s="3">
        <v>787</v>
      </c>
      <c r="L7" s="4">
        <v>22220</v>
      </c>
      <c r="M7" s="3">
        <v>61</v>
      </c>
      <c r="N7" s="3" t="s">
        <v>14</v>
      </c>
      <c r="O7" s="3">
        <v>4</v>
      </c>
    </row>
    <row r="8" spans="1:15" ht="30" customHeight="1" x14ac:dyDescent="0.35">
      <c r="A8" s="1">
        <v>6</v>
      </c>
      <c r="B8" s="2">
        <v>22890</v>
      </c>
      <c r="C8" s="2">
        <v>23131</v>
      </c>
      <c r="D8" s="1">
        <v>1211</v>
      </c>
      <c r="E8" s="1">
        <v>1452</v>
      </c>
      <c r="F8" s="36"/>
      <c r="H8" s="3">
        <v>6</v>
      </c>
      <c r="I8" s="3">
        <v>872</v>
      </c>
      <c r="J8" s="4">
        <v>22305</v>
      </c>
      <c r="K8" s="3">
        <v>946</v>
      </c>
      <c r="L8" s="4">
        <v>22379</v>
      </c>
      <c r="M8" s="3">
        <v>75</v>
      </c>
      <c r="N8" s="3" t="s">
        <v>15</v>
      </c>
      <c r="O8" s="3">
        <v>4</v>
      </c>
    </row>
    <row r="9" spans="1:15" ht="30" customHeight="1" x14ac:dyDescent="0.35">
      <c r="A9" s="1">
        <v>7</v>
      </c>
      <c r="B9" s="2">
        <v>23255</v>
      </c>
      <c r="C9" s="2">
        <v>23497</v>
      </c>
      <c r="D9" s="1">
        <v>1453</v>
      </c>
      <c r="E9" s="1">
        <v>1694</v>
      </c>
      <c r="F9" s="36"/>
      <c r="H9" s="3">
        <v>7</v>
      </c>
      <c r="I9" s="3">
        <v>969</v>
      </c>
      <c r="J9" s="4">
        <v>22525</v>
      </c>
      <c r="K9" s="3">
        <v>1023</v>
      </c>
      <c r="L9" s="4">
        <v>22579</v>
      </c>
      <c r="M9" s="3">
        <v>55</v>
      </c>
      <c r="N9" s="5" t="s">
        <v>71</v>
      </c>
      <c r="O9" s="3">
        <v>5</v>
      </c>
    </row>
    <row r="10" spans="1:15" ht="30" customHeight="1" x14ac:dyDescent="0.35">
      <c r="A10" s="1">
        <v>8</v>
      </c>
      <c r="B10" s="2">
        <v>23621</v>
      </c>
      <c r="C10" s="2">
        <v>23862</v>
      </c>
      <c r="D10" s="1">
        <v>1695</v>
      </c>
      <c r="E10" s="1">
        <v>1936</v>
      </c>
      <c r="F10" s="36"/>
      <c r="H10" s="3">
        <v>8</v>
      </c>
      <c r="I10" s="3">
        <v>1211</v>
      </c>
      <c r="J10" s="4">
        <v>22890</v>
      </c>
      <c r="K10" s="3">
        <v>1306</v>
      </c>
      <c r="L10" s="4">
        <v>22985</v>
      </c>
      <c r="M10" s="3">
        <v>96</v>
      </c>
      <c r="N10" s="3" t="s">
        <v>11</v>
      </c>
      <c r="O10" s="3">
        <v>6</v>
      </c>
    </row>
    <row r="11" spans="1:15" ht="30" customHeight="1" x14ac:dyDescent="0.35">
      <c r="A11" s="1">
        <v>9</v>
      </c>
      <c r="B11" s="2">
        <v>23986</v>
      </c>
      <c r="C11" s="2">
        <v>24227</v>
      </c>
      <c r="D11" s="1">
        <v>1937</v>
      </c>
      <c r="E11" s="1">
        <v>2178</v>
      </c>
      <c r="F11" s="36"/>
      <c r="H11" s="3">
        <v>9</v>
      </c>
      <c r="I11" s="3">
        <v>1465</v>
      </c>
      <c r="J11" s="4">
        <v>23267</v>
      </c>
      <c r="K11" s="3">
        <v>1512</v>
      </c>
      <c r="L11" s="4">
        <v>23314</v>
      </c>
      <c r="M11" s="3">
        <v>48</v>
      </c>
      <c r="N11" s="3" t="s">
        <v>17</v>
      </c>
      <c r="O11" s="3">
        <v>7</v>
      </c>
    </row>
    <row r="12" spans="1:15" ht="30" customHeight="1" x14ac:dyDescent="0.35">
      <c r="A12" s="1">
        <v>10</v>
      </c>
      <c r="B12" s="2">
        <v>24351</v>
      </c>
      <c r="C12" s="2">
        <v>24592</v>
      </c>
      <c r="D12" s="1">
        <v>2179</v>
      </c>
      <c r="E12" s="1">
        <v>2420</v>
      </c>
      <c r="F12" s="36"/>
      <c r="H12" s="3">
        <v>10</v>
      </c>
      <c r="I12" s="3">
        <v>1558</v>
      </c>
      <c r="J12" s="4">
        <v>23360</v>
      </c>
      <c r="K12" s="3">
        <v>1602</v>
      </c>
      <c r="L12" s="4">
        <v>23404</v>
      </c>
      <c r="M12" s="3">
        <v>45</v>
      </c>
      <c r="N12" s="5" t="s">
        <v>68</v>
      </c>
      <c r="O12" s="3">
        <v>7</v>
      </c>
    </row>
    <row r="13" spans="1:15" ht="30" customHeight="1" x14ac:dyDescent="0.35">
      <c r="A13" s="1">
        <v>11</v>
      </c>
      <c r="B13" s="2">
        <v>24716</v>
      </c>
      <c r="C13" s="2">
        <v>24958</v>
      </c>
      <c r="D13" s="1">
        <v>2421</v>
      </c>
      <c r="E13" s="1">
        <v>2662</v>
      </c>
      <c r="F13" s="36"/>
      <c r="H13" s="3">
        <v>11</v>
      </c>
      <c r="I13" s="3">
        <v>1695</v>
      </c>
      <c r="J13" s="4">
        <v>23621</v>
      </c>
      <c r="K13" s="3">
        <v>1771</v>
      </c>
      <c r="L13" s="4">
        <v>23697</v>
      </c>
      <c r="M13" s="3">
        <v>77</v>
      </c>
      <c r="N13" s="5" t="s">
        <v>72</v>
      </c>
      <c r="O13" s="3">
        <v>8</v>
      </c>
    </row>
    <row r="14" spans="1:15" ht="30" customHeight="1" x14ac:dyDescent="0.35">
      <c r="A14" s="1">
        <v>12</v>
      </c>
      <c r="B14" s="2">
        <v>25082</v>
      </c>
      <c r="C14" s="2">
        <v>25323</v>
      </c>
      <c r="D14" s="1">
        <v>2663</v>
      </c>
      <c r="E14" s="1">
        <v>2904</v>
      </c>
      <c r="F14" s="36"/>
      <c r="H14" s="3">
        <v>12</v>
      </c>
      <c r="I14" s="3">
        <v>1937</v>
      </c>
      <c r="J14" s="4">
        <v>23986</v>
      </c>
      <c r="K14" s="3">
        <v>2002</v>
      </c>
      <c r="L14" s="4">
        <v>24051</v>
      </c>
      <c r="M14" s="3">
        <v>66</v>
      </c>
      <c r="N14" s="3" t="s">
        <v>19</v>
      </c>
      <c r="O14" s="3">
        <v>9</v>
      </c>
    </row>
    <row r="15" spans="1:15" ht="30" customHeight="1" x14ac:dyDescent="0.35">
      <c r="A15" s="1">
        <v>13</v>
      </c>
      <c r="B15" s="2">
        <v>25447</v>
      </c>
      <c r="C15" s="2">
        <v>25688</v>
      </c>
      <c r="D15" s="1">
        <v>2905</v>
      </c>
      <c r="E15" s="1">
        <v>3146</v>
      </c>
      <c r="F15" s="36"/>
      <c r="H15" s="3">
        <v>13</v>
      </c>
      <c r="I15" s="3">
        <v>2250</v>
      </c>
      <c r="J15" s="4">
        <v>24422</v>
      </c>
      <c r="K15" s="3">
        <v>2308</v>
      </c>
      <c r="L15" s="4">
        <v>24480</v>
      </c>
      <c r="M15" s="3">
        <v>59</v>
      </c>
      <c r="N15" s="3" t="s">
        <v>20</v>
      </c>
      <c r="O15" s="3">
        <v>10</v>
      </c>
    </row>
    <row r="16" spans="1:15" ht="30" customHeight="1" x14ac:dyDescent="0.35">
      <c r="A16" s="1">
        <v>14</v>
      </c>
      <c r="B16" s="2">
        <v>25812</v>
      </c>
      <c r="C16" s="2">
        <v>26053</v>
      </c>
      <c r="D16" s="1">
        <v>3147</v>
      </c>
      <c r="E16" s="1">
        <v>3388</v>
      </c>
      <c r="F16" s="36"/>
      <c r="H16" s="3">
        <v>14</v>
      </c>
      <c r="I16" s="3">
        <v>2421</v>
      </c>
      <c r="J16" s="4">
        <v>24716</v>
      </c>
      <c r="K16" s="3">
        <v>2462</v>
      </c>
      <c r="L16" s="4">
        <v>24757</v>
      </c>
      <c r="M16" s="3">
        <v>42</v>
      </c>
      <c r="N16" s="3" t="s">
        <v>21</v>
      </c>
      <c r="O16" s="3">
        <v>11</v>
      </c>
    </row>
    <row r="17" spans="1:15" ht="30" customHeight="1" x14ac:dyDescent="0.35">
      <c r="A17" s="1">
        <v>15</v>
      </c>
      <c r="B17" s="2">
        <v>26177</v>
      </c>
      <c r="C17" s="2">
        <v>26419</v>
      </c>
      <c r="D17" s="1">
        <v>3389</v>
      </c>
      <c r="E17" s="1">
        <v>3630</v>
      </c>
      <c r="F17" s="36"/>
      <c r="H17" s="3">
        <v>15</v>
      </c>
      <c r="I17" s="3">
        <v>2536</v>
      </c>
      <c r="J17" s="4">
        <v>24831</v>
      </c>
      <c r="K17" s="3">
        <v>2577</v>
      </c>
      <c r="L17" s="4">
        <v>24872</v>
      </c>
      <c r="M17" s="3">
        <v>42</v>
      </c>
      <c r="N17" s="3" t="s">
        <v>5</v>
      </c>
      <c r="O17" s="3">
        <v>11</v>
      </c>
    </row>
    <row r="18" spans="1:15" ht="30" customHeight="1" x14ac:dyDescent="0.35">
      <c r="A18" s="1">
        <v>16</v>
      </c>
      <c r="B18" s="2">
        <v>26543</v>
      </c>
      <c r="C18" s="2">
        <v>26784</v>
      </c>
      <c r="D18" s="1">
        <v>3631</v>
      </c>
      <c r="E18" s="1">
        <v>3872</v>
      </c>
      <c r="F18" s="36"/>
      <c r="H18" s="3">
        <v>16</v>
      </c>
      <c r="I18" s="3">
        <v>2663</v>
      </c>
      <c r="J18" s="4">
        <v>25082</v>
      </c>
      <c r="K18" s="3">
        <v>2723</v>
      </c>
      <c r="L18" s="4">
        <v>25142</v>
      </c>
      <c r="M18" s="3">
        <v>61</v>
      </c>
      <c r="N18" s="3" t="s">
        <v>17</v>
      </c>
      <c r="O18" s="3">
        <v>12</v>
      </c>
    </row>
    <row r="19" spans="1:15" ht="30" customHeight="1" x14ac:dyDescent="0.35">
      <c r="A19" s="1">
        <v>17</v>
      </c>
      <c r="B19" s="2">
        <v>26908</v>
      </c>
      <c r="C19" s="2">
        <v>27149</v>
      </c>
      <c r="D19" s="1">
        <v>3873</v>
      </c>
      <c r="E19" s="1">
        <v>4114</v>
      </c>
      <c r="F19" s="36"/>
      <c r="H19" s="3">
        <v>17</v>
      </c>
      <c r="I19" s="3">
        <v>2913</v>
      </c>
      <c r="J19" s="4">
        <v>25455</v>
      </c>
      <c r="K19" s="3">
        <v>2972</v>
      </c>
      <c r="L19" s="4">
        <v>25514</v>
      </c>
      <c r="M19" s="3">
        <v>60</v>
      </c>
      <c r="N19" s="3" t="s">
        <v>22</v>
      </c>
      <c r="O19" s="3">
        <v>13</v>
      </c>
    </row>
    <row r="20" spans="1:15" ht="30" customHeight="1" x14ac:dyDescent="0.35">
      <c r="A20" s="1">
        <v>18</v>
      </c>
      <c r="B20" s="2">
        <v>27273</v>
      </c>
      <c r="C20" s="2">
        <v>27514</v>
      </c>
      <c r="D20" s="1">
        <v>4115</v>
      </c>
      <c r="E20" s="1">
        <v>4356</v>
      </c>
      <c r="F20" s="36"/>
      <c r="H20" s="3">
        <v>18</v>
      </c>
      <c r="I20" s="3">
        <v>3053</v>
      </c>
      <c r="J20" s="4">
        <v>25595</v>
      </c>
      <c r="K20" s="3">
        <v>3096</v>
      </c>
      <c r="L20" s="4">
        <v>25638</v>
      </c>
      <c r="M20" s="3">
        <v>44</v>
      </c>
      <c r="N20" s="3" t="s">
        <v>23</v>
      </c>
      <c r="O20" s="3">
        <v>13</v>
      </c>
    </row>
    <row r="21" spans="1:15" ht="30" customHeight="1" x14ac:dyDescent="0.35">
      <c r="A21" s="1">
        <v>19</v>
      </c>
      <c r="B21" s="2">
        <v>27638</v>
      </c>
      <c r="C21" s="2">
        <v>27880</v>
      </c>
      <c r="D21" s="1">
        <v>4357</v>
      </c>
      <c r="E21" s="1">
        <v>4598</v>
      </c>
      <c r="F21" s="36"/>
      <c r="H21" s="3">
        <v>19</v>
      </c>
      <c r="I21" s="3">
        <v>3185</v>
      </c>
      <c r="J21" s="4">
        <v>25850</v>
      </c>
      <c r="K21" s="3">
        <v>3213</v>
      </c>
      <c r="L21" s="4">
        <v>25878</v>
      </c>
      <c r="M21" s="3">
        <v>29</v>
      </c>
      <c r="N21" s="3" t="s">
        <v>24</v>
      </c>
      <c r="O21" s="3">
        <v>14</v>
      </c>
    </row>
    <row r="22" spans="1:15" ht="30" customHeight="1" x14ac:dyDescent="0.35">
      <c r="A22" s="1">
        <v>20</v>
      </c>
      <c r="B22" s="2">
        <v>28004</v>
      </c>
      <c r="C22" s="2">
        <v>28245</v>
      </c>
      <c r="D22" s="1">
        <v>4599</v>
      </c>
      <c r="E22" s="1">
        <v>4840</v>
      </c>
      <c r="F22" s="36"/>
      <c r="H22" s="3">
        <v>20</v>
      </c>
      <c r="I22" s="3">
        <v>3389</v>
      </c>
      <c r="J22" s="4">
        <v>26177</v>
      </c>
      <c r="K22" s="3">
        <v>3452</v>
      </c>
      <c r="L22" s="4">
        <v>26240</v>
      </c>
      <c r="M22" s="3">
        <v>64</v>
      </c>
      <c r="N22" s="5" t="s">
        <v>69</v>
      </c>
      <c r="O22" s="3">
        <v>15</v>
      </c>
    </row>
    <row r="23" spans="1:15" ht="30" customHeight="1" x14ac:dyDescent="0.35">
      <c r="A23" s="1">
        <v>21</v>
      </c>
      <c r="B23" s="2">
        <v>28369</v>
      </c>
      <c r="C23" s="2">
        <v>28610</v>
      </c>
      <c r="D23" s="1">
        <v>4841</v>
      </c>
      <c r="E23" s="1">
        <v>5082</v>
      </c>
      <c r="F23" s="36"/>
      <c r="H23" s="3">
        <v>21</v>
      </c>
      <c r="I23" s="3">
        <v>3631</v>
      </c>
      <c r="J23" s="4">
        <v>26543</v>
      </c>
      <c r="K23" s="3">
        <v>3691</v>
      </c>
      <c r="L23" s="4">
        <v>26603</v>
      </c>
      <c r="M23" s="3">
        <v>61</v>
      </c>
      <c r="N23" s="3" t="s">
        <v>16</v>
      </c>
      <c r="O23" s="3">
        <v>16</v>
      </c>
    </row>
    <row r="24" spans="1:15" ht="30" customHeight="1" x14ac:dyDescent="0.35">
      <c r="A24" s="1">
        <v>22</v>
      </c>
      <c r="B24" s="2">
        <v>28734</v>
      </c>
      <c r="C24" s="2">
        <v>28975</v>
      </c>
      <c r="D24" s="1">
        <v>5083</v>
      </c>
      <c r="E24" s="1">
        <v>5324</v>
      </c>
      <c r="F24" s="36"/>
      <c r="H24" s="3">
        <v>22</v>
      </c>
      <c r="I24" s="3">
        <v>3717</v>
      </c>
      <c r="J24" s="4">
        <v>26629</v>
      </c>
      <c r="K24" s="3">
        <v>3754</v>
      </c>
      <c r="L24" s="4">
        <v>26666</v>
      </c>
      <c r="M24" s="3">
        <v>38</v>
      </c>
      <c r="N24" s="3" t="s">
        <v>25</v>
      </c>
      <c r="O24" s="3">
        <v>16</v>
      </c>
    </row>
    <row r="25" spans="1:15" ht="30" customHeight="1" x14ac:dyDescent="0.35">
      <c r="A25" s="1">
        <v>23</v>
      </c>
      <c r="B25" s="2">
        <v>29099</v>
      </c>
      <c r="C25" s="2">
        <v>29341</v>
      </c>
      <c r="D25" s="1">
        <v>5325</v>
      </c>
      <c r="E25" s="1">
        <v>5566</v>
      </c>
      <c r="F25" s="36"/>
      <c r="H25" s="3">
        <v>23</v>
      </c>
      <c r="I25" s="3">
        <v>3873</v>
      </c>
      <c r="J25" s="4">
        <v>26908</v>
      </c>
      <c r="K25" s="3">
        <v>3931</v>
      </c>
      <c r="L25" s="4">
        <v>26966</v>
      </c>
      <c r="M25" s="3">
        <v>59</v>
      </c>
      <c r="N25" s="5" t="s">
        <v>73</v>
      </c>
      <c r="O25" s="3">
        <v>17</v>
      </c>
    </row>
    <row r="26" spans="1:15" ht="30" customHeight="1" x14ac:dyDescent="0.35">
      <c r="A26" s="1">
        <v>24</v>
      </c>
      <c r="B26" s="2">
        <v>29465</v>
      </c>
      <c r="C26" s="2">
        <v>29706</v>
      </c>
      <c r="D26" s="1">
        <v>5567</v>
      </c>
      <c r="E26" s="1">
        <v>5808</v>
      </c>
      <c r="F26" s="36"/>
      <c r="H26" s="3">
        <v>24</v>
      </c>
      <c r="I26" s="3">
        <v>4115</v>
      </c>
      <c r="J26" s="4">
        <v>27273</v>
      </c>
      <c r="K26" s="3">
        <v>4191</v>
      </c>
      <c r="L26" s="4">
        <v>27349</v>
      </c>
      <c r="M26" s="3">
        <v>77</v>
      </c>
      <c r="N26" s="5" t="s">
        <v>74</v>
      </c>
      <c r="O26" s="3">
        <v>18</v>
      </c>
    </row>
    <row r="27" spans="1:15" ht="30" customHeight="1" x14ac:dyDescent="0.35">
      <c r="A27" s="1">
        <v>25</v>
      </c>
      <c r="B27" s="2">
        <v>29830</v>
      </c>
      <c r="C27" s="2">
        <v>30071</v>
      </c>
      <c r="D27" s="1">
        <v>5809</v>
      </c>
      <c r="E27" s="1">
        <v>6050</v>
      </c>
      <c r="F27" s="36"/>
      <c r="H27" s="3">
        <v>25</v>
      </c>
      <c r="I27" s="3">
        <v>4357</v>
      </c>
      <c r="J27" s="4">
        <v>27638</v>
      </c>
      <c r="K27" s="3">
        <v>4409</v>
      </c>
      <c r="L27" s="4">
        <v>27690</v>
      </c>
      <c r="M27" s="3">
        <v>53</v>
      </c>
      <c r="N27" s="3" t="s">
        <v>18</v>
      </c>
      <c r="O27" s="3">
        <v>19</v>
      </c>
    </row>
    <row r="28" spans="1:15" ht="30" customHeight="1" x14ac:dyDescent="0.35">
      <c r="A28" s="1">
        <v>26</v>
      </c>
      <c r="B28" s="2">
        <v>30195</v>
      </c>
      <c r="C28" s="2">
        <v>30436</v>
      </c>
      <c r="D28" s="1">
        <v>6051</v>
      </c>
      <c r="E28" s="1">
        <v>6292</v>
      </c>
      <c r="F28" s="36"/>
      <c r="H28" s="3">
        <v>26</v>
      </c>
      <c r="I28" s="3">
        <v>4464</v>
      </c>
      <c r="J28" s="4">
        <v>27745</v>
      </c>
      <c r="K28" s="3">
        <v>4505</v>
      </c>
      <c r="L28" s="4">
        <v>27786</v>
      </c>
      <c r="M28" s="3">
        <v>42</v>
      </c>
      <c r="N28" s="3" t="s">
        <v>26</v>
      </c>
      <c r="O28" s="3">
        <v>19</v>
      </c>
    </row>
    <row r="29" spans="1:15" ht="30" customHeight="1" x14ac:dyDescent="0.35">
      <c r="A29" s="1">
        <v>27</v>
      </c>
      <c r="B29" s="2">
        <v>30560</v>
      </c>
      <c r="C29" s="2">
        <v>30802</v>
      </c>
      <c r="D29" s="1">
        <v>6293</v>
      </c>
      <c r="E29" s="1">
        <v>6534</v>
      </c>
      <c r="F29" s="36"/>
      <c r="H29" s="3">
        <v>27</v>
      </c>
      <c r="I29" s="3">
        <v>4874</v>
      </c>
      <c r="J29" s="4">
        <v>28402</v>
      </c>
      <c r="K29" s="3">
        <v>4916</v>
      </c>
      <c r="L29" s="4">
        <v>28444</v>
      </c>
      <c r="M29" s="3">
        <v>43</v>
      </c>
      <c r="N29" s="3" t="s">
        <v>27</v>
      </c>
      <c r="O29" s="3">
        <v>21</v>
      </c>
    </row>
    <row r="30" spans="1:15" ht="30" customHeight="1" x14ac:dyDescent="0.35">
      <c r="A30" s="1">
        <v>28</v>
      </c>
      <c r="B30" s="2">
        <v>30926</v>
      </c>
      <c r="C30" s="2">
        <v>31167</v>
      </c>
      <c r="D30" s="1">
        <v>6535</v>
      </c>
      <c r="E30" s="1">
        <v>6776</v>
      </c>
      <c r="F30" s="36"/>
      <c r="H30" s="3">
        <v>28</v>
      </c>
      <c r="I30" s="3">
        <v>5083</v>
      </c>
      <c r="J30" s="4">
        <v>28734</v>
      </c>
      <c r="K30" s="3">
        <v>5169</v>
      </c>
      <c r="L30" s="4">
        <v>28820</v>
      </c>
      <c r="M30" s="3">
        <v>87</v>
      </c>
      <c r="N30" s="5" t="s">
        <v>75</v>
      </c>
      <c r="O30" s="3">
        <v>22</v>
      </c>
    </row>
    <row r="31" spans="1:15" ht="30" customHeight="1" x14ac:dyDescent="0.35">
      <c r="A31" s="1">
        <v>29</v>
      </c>
      <c r="B31" s="2">
        <v>31291</v>
      </c>
      <c r="C31" s="2">
        <v>31532</v>
      </c>
      <c r="D31" s="1">
        <v>6777</v>
      </c>
      <c r="E31" s="1">
        <v>7018</v>
      </c>
      <c r="F31" s="36"/>
      <c r="H31" s="3">
        <v>29</v>
      </c>
      <c r="I31" s="6">
        <v>5672</v>
      </c>
      <c r="J31" s="7">
        <v>29570</v>
      </c>
      <c r="K31" s="8">
        <v>5727</v>
      </c>
      <c r="L31" s="7">
        <v>29625</v>
      </c>
      <c r="M31" s="3">
        <v>56</v>
      </c>
      <c r="N31" s="3" t="s">
        <v>28</v>
      </c>
      <c r="O31" s="3">
        <v>24</v>
      </c>
    </row>
    <row r="32" spans="1:15" ht="30" customHeight="1" x14ac:dyDescent="0.35">
      <c r="A32" s="1">
        <v>30</v>
      </c>
      <c r="B32" s="2">
        <v>31656</v>
      </c>
      <c r="C32" s="2">
        <v>31897</v>
      </c>
      <c r="D32" s="1">
        <v>7019</v>
      </c>
      <c r="E32" s="1">
        <v>7260</v>
      </c>
      <c r="F32" s="36"/>
      <c r="H32" s="3">
        <v>30</v>
      </c>
      <c r="I32" s="6">
        <v>5809</v>
      </c>
      <c r="J32" s="7">
        <v>29830</v>
      </c>
      <c r="K32" s="8">
        <v>5917</v>
      </c>
      <c r="L32" s="7">
        <v>29938</v>
      </c>
      <c r="M32" s="3">
        <v>109</v>
      </c>
      <c r="N32" s="5" t="s">
        <v>76</v>
      </c>
      <c r="O32" s="3">
        <v>25</v>
      </c>
    </row>
    <row r="33" spans="1:15" ht="30" customHeight="1" x14ac:dyDescent="0.35">
      <c r="A33" s="1">
        <v>31</v>
      </c>
      <c r="B33" s="2">
        <v>32021</v>
      </c>
      <c r="C33" s="2">
        <v>32263</v>
      </c>
      <c r="D33" s="1">
        <v>7261</v>
      </c>
      <c r="E33" s="1">
        <v>7502</v>
      </c>
      <c r="F33" s="36"/>
      <c r="H33" s="3">
        <v>31</v>
      </c>
      <c r="I33" s="6">
        <v>6023</v>
      </c>
      <c r="J33" s="7">
        <v>30044</v>
      </c>
      <c r="K33" s="8">
        <v>6050</v>
      </c>
      <c r="L33" s="7">
        <v>30071</v>
      </c>
      <c r="M33" s="3">
        <v>28</v>
      </c>
      <c r="N33" s="3" t="s">
        <v>29</v>
      </c>
      <c r="O33" s="3">
        <v>25</v>
      </c>
    </row>
    <row r="34" spans="1:15" ht="30" customHeight="1" x14ac:dyDescent="0.35">
      <c r="A34" s="1">
        <v>32</v>
      </c>
      <c r="B34" s="2">
        <v>32387</v>
      </c>
      <c r="C34" s="2">
        <v>32628</v>
      </c>
      <c r="D34" s="1">
        <v>7503</v>
      </c>
      <c r="E34" s="1">
        <v>7744</v>
      </c>
      <c r="F34" s="36"/>
      <c r="H34" s="3">
        <v>32</v>
      </c>
      <c r="I34" s="6">
        <v>6051</v>
      </c>
      <c r="J34" s="7">
        <v>30195</v>
      </c>
      <c r="K34" s="8">
        <v>6097</v>
      </c>
      <c r="L34" s="7">
        <v>30241</v>
      </c>
      <c r="M34" s="3">
        <v>47</v>
      </c>
      <c r="N34" s="3" t="s">
        <v>30</v>
      </c>
      <c r="O34" s="3">
        <v>26</v>
      </c>
    </row>
    <row r="35" spans="1:15" ht="30" customHeight="1" x14ac:dyDescent="0.35">
      <c r="A35" s="1">
        <v>33</v>
      </c>
      <c r="B35" s="2">
        <v>32752</v>
      </c>
      <c r="C35" s="2">
        <v>32993</v>
      </c>
      <c r="D35" s="1">
        <v>7745</v>
      </c>
      <c r="E35" s="1">
        <v>7986</v>
      </c>
      <c r="F35" s="36"/>
      <c r="H35" s="3">
        <v>33</v>
      </c>
      <c r="I35" s="6">
        <v>6162</v>
      </c>
      <c r="J35" s="7">
        <v>30306</v>
      </c>
      <c r="K35" s="8">
        <v>6223</v>
      </c>
      <c r="L35" s="7">
        <v>30367</v>
      </c>
      <c r="M35" s="3">
        <v>62</v>
      </c>
      <c r="N35" s="3" t="s">
        <v>31</v>
      </c>
      <c r="O35" s="3">
        <v>26</v>
      </c>
    </row>
    <row r="36" spans="1:15" ht="30" customHeight="1" x14ac:dyDescent="0.35">
      <c r="A36" s="1">
        <v>34</v>
      </c>
      <c r="B36" s="2">
        <v>33117</v>
      </c>
      <c r="C36" s="2">
        <v>33358</v>
      </c>
      <c r="D36" s="1">
        <v>7987</v>
      </c>
      <c r="E36" s="1">
        <v>8228</v>
      </c>
      <c r="F36" s="36"/>
      <c r="H36" s="3">
        <v>34</v>
      </c>
      <c r="I36" s="6">
        <v>6293</v>
      </c>
      <c r="J36" s="7">
        <v>30560</v>
      </c>
      <c r="K36" s="8">
        <v>6363</v>
      </c>
      <c r="L36" s="7">
        <v>30630</v>
      </c>
      <c r="M36" s="3">
        <v>71</v>
      </c>
      <c r="N36" s="5" t="s">
        <v>77</v>
      </c>
      <c r="O36" s="3">
        <v>27</v>
      </c>
    </row>
    <row r="37" spans="1:15" ht="30" customHeight="1" x14ac:dyDescent="0.35">
      <c r="A37" s="1">
        <v>35</v>
      </c>
      <c r="B37" s="2">
        <v>33482</v>
      </c>
      <c r="C37" s="2">
        <v>33724</v>
      </c>
      <c r="D37" s="1">
        <v>8229</v>
      </c>
      <c r="E37" s="1">
        <v>8470</v>
      </c>
      <c r="F37" s="36"/>
      <c r="H37" s="3">
        <v>35</v>
      </c>
      <c r="I37" s="6">
        <v>6535</v>
      </c>
      <c r="J37" s="7">
        <v>30926</v>
      </c>
      <c r="K37" s="8">
        <v>6602</v>
      </c>
      <c r="L37" s="7">
        <v>30993</v>
      </c>
      <c r="M37" s="3">
        <v>68</v>
      </c>
      <c r="N37" s="3" t="s">
        <v>32</v>
      </c>
      <c r="O37" s="3">
        <v>28</v>
      </c>
    </row>
    <row r="38" spans="1:15" ht="30" customHeight="1" x14ac:dyDescent="0.35">
      <c r="A38" s="1">
        <v>36</v>
      </c>
      <c r="B38" s="2">
        <v>33848</v>
      </c>
      <c r="C38" s="2">
        <v>34089</v>
      </c>
      <c r="D38" s="1">
        <v>8471</v>
      </c>
      <c r="E38" s="1">
        <v>8712</v>
      </c>
      <c r="F38" s="36"/>
      <c r="H38" s="3">
        <v>36</v>
      </c>
      <c r="I38" s="6">
        <v>6777</v>
      </c>
      <c r="J38" s="7">
        <v>31291</v>
      </c>
      <c r="K38" s="8">
        <v>6839</v>
      </c>
      <c r="L38" s="7">
        <v>31353</v>
      </c>
      <c r="M38" s="3">
        <v>63</v>
      </c>
      <c r="N38" s="5" t="s">
        <v>78</v>
      </c>
      <c r="O38" s="3">
        <v>29</v>
      </c>
    </row>
    <row r="39" spans="1:15" ht="30" customHeight="1" x14ac:dyDescent="0.35">
      <c r="A39" s="1">
        <v>37</v>
      </c>
      <c r="B39" s="2">
        <v>34213</v>
      </c>
      <c r="C39" s="2">
        <v>34454</v>
      </c>
      <c r="D39" s="1">
        <v>8713</v>
      </c>
      <c r="E39" s="1">
        <v>8954</v>
      </c>
      <c r="F39" s="36"/>
      <c r="H39" s="3">
        <v>37</v>
      </c>
      <c r="I39" s="6">
        <v>6963</v>
      </c>
      <c r="J39" s="7">
        <v>31477</v>
      </c>
      <c r="K39" s="8">
        <v>7000</v>
      </c>
      <c r="L39" s="7">
        <v>31514</v>
      </c>
      <c r="M39" s="3">
        <v>38</v>
      </c>
      <c r="N39" s="3" t="s">
        <v>33</v>
      </c>
      <c r="O39" s="3">
        <v>29</v>
      </c>
    </row>
    <row r="40" spans="1:15" ht="30" customHeight="1" x14ac:dyDescent="0.35">
      <c r="A40" s="1">
        <v>38</v>
      </c>
      <c r="B40" s="2">
        <v>34578</v>
      </c>
      <c r="C40" s="2">
        <v>34819</v>
      </c>
      <c r="D40" s="1">
        <v>8955</v>
      </c>
      <c r="E40" s="1">
        <v>9196</v>
      </c>
      <c r="F40" s="36"/>
      <c r="H40" s="3">
        <v>38</v>
      </c>
      <c r="I40" s="6">
        <v>7084</v>
      </c>
      <c r="J40" s="7">
        <v>31721</v>
      </c>
      <c r="K40" s="8">
        <v>7125</v>
      </c>
      <c r="L40" s="7">
        <v>31762</v>
      </c>
      <c r="M40" s="3">
        <v>42</v>
      </c>
      <c r="N40" s="3" t="s">
        <v>34</v>
      </c>
      <c r="O40" s="3">
        <v>30</v>
      </c>
    </row>
    <row r="41" spans="1:15" ht="30" customHeight="1" x14ac:dyDescent="0.35">
      <c r="A41" s="1">
        <v>39</v>
      </c>
      <c r="B41" s="2">
        <v>34943</v>
      </c>
      <c r="C41" s="2">
        <v>35185</v>
      </c>
      <c r="D41" s="1">
        <v>9197</v>
      </c>
      <c r="E41" s="1">
        <v>9438</v>
      </c>
      <c r="F41" s="36"/>
      <c r="H41" s="3">
        <v>39</v>
      </c>
      <c r="I41" s="6">
        <v>7261</v>
      </c>
      <c r="J41" s="7">
        <v>32021</v>
      </c>
      <c r="K41" s="8">
        <v>7307</v>
      </c>
      <c r="L41" s="7">
        <v>32067</v>
      </c>
      <c r="M41" s="3">
        <v>47</v>
      </c>
      <c r="N41" s="3" t="s">
        <v>35</v>
      </c>
      <c r="O41" s="3">
        <v>31</v>
      </c>
    </row>
    <row r="42" spans="1:15" ht="30" customHeight="1" x14ac:dyDescent="0.35">
      <c r="A42" s="1">
        <v>40</v>
      </c>
      <c r="B42" s="2">
        <v>35309</v>
      </c>
      <c r="C42" s="2">
        <v>35550</v>
      </c>
      <c r="D42" s="1">
        <v>9439</v>
      </c>
      <c r="E42" s="1">
        <v>9680</v>
      </c>
      <c r="F42" s="36"/>
      <c r="H42" s="3">
        <v>40</v>
      </c>
      <c r="I42" s="6">
        <v>7503</v>
      </c>
      <c r="J42" s="7">
        <v>32387</v>
      </c>
      <c r="K42" s="8">
        <v>7559</v>
      </c>
      <c r="L42" s="7">
        <v>32443</v>
      </c>
      <c r="M42" s="3">
        <v>57</v>
      </c>
      <c r="N42" s="5" t="s">
        <v>79</v>
      </c>
      <c r="O42" s="3">
        <v>32</v>
      </c>
    </row>
    <row r="43" spans="1:15" ht="30" customHeight="1" x14ac:dyDescent="0.35">
      <c r="A43" s="1">
        <v>41</v>
      </c>
      <c r="B43" s="2">
        <v>35674</v>
      </c>
      <c r="C43" s="2">
        <v>35915</v>
      </c>
      <c r="D43" s="1">
        <v>9681</v>
      </c>
      <c r="E43" s="1">
        <v>9922</v>
      </c>
      <c r="F43" s="36"/>
      <c r="H43" s="3">
        <v>41</v>
      </c>
      <c r="I43" s="6">
        <v>7614</v>
      </c>
      <c r="J43" s="7">
        <v>32498</v>
      </c>
      <c r="K43" s="8">
        <v>7680</v>
      </c>
      <c r="L43" s="7">
        <v>32564</v>
      </c>
      <c r="M43" s="3">
        <v>67</v>
      </c>
      <c r="N43" s="3" t="s">
        <v>36</v>
      </c>
      <c r="O43" s="3">
        <v>32</v>
      </c>
    </row>
    <row r="44" spans="1:15" ht="30" customHeight="1" x14ac:dyDescent="0.35">
      <c r="A44" s="1">
        <v>42</v>
      </c>
      <c r="B44" s="2">
        <v>36039</v>
      </c>
      <c r="C44" s="2">
        <v>36280</v>
      </c>
      <c r="D44" s="1">
        <v>9923</v>
      </c>
      <c r="E44" s="1">
        <v>10164</v>
      </c>
      <c r="F44" s="36"/>
      <c r="H44" s="3">
        <v>42</v>
      </c>
      <c r="I44" s="6">
        <v>7866</v>
      </c>
      <c r="J44" s="7">
        <v>32873</v>
      </c>
      <c r="K44" s="8">
        <v>7907</v>
      </c>
      <c r="L44" s="7">
        <v>32914</v>
      </c>
      <c r="M44" s="3">
        <v>42</v>
      </c>
      <c r="N44" s="3" t="s">
        <v>37</v>
      </c>
      <c r="O44" s="3">
        <v>33</v>
      </c>
    </row>
    <row r="45" spans="1:15" ht="30" customHeight="1" x14ac:dyDescent="0.35">
      <c r="A45" s="1">
        <v>43</v>
      </c>
      <c r="B45" s="2">
        <v>36404</v>
      </c>
      <c r="C45" s="2">
        <v>36646</v>
      </c>
      <c r="D45" s="1">
        <v>10165</v>
      </c>
      <c r="E45" s="1">
        <v>10406</v>
      </c>
      <c r="F45" s="36"/>
      <c r="H45" s="3">
        <v>43</v>
      </c>
      <c r="I45" s="6">
        <v>7926</v>
      </c>
      <c r="J45" s="7">
        <v>32933</v>
      </c>
      <c r="K45" s="8">
        <v>7962</v>
      </c>
      <c r="L45" s="7">
        <v>32969</v>
      </c>
      <c r="M45" s="3">
        <v>37</v>
      </c>
      <c r="N45" s="3" t="s">
        <v>38</v>
      </c>
      <c r="O45" s="3">
        <v>33</v>
      </c>
    </row>
    <row r="46" spans="1:15" ht="30" customHeight="1" x14ac:dyDescent="0.35">
      <c r="A46" s="1">
        <v>44</v>
      </c>
      <c r="B46" s="2">
        <v>36770</v>
      </c>
      <c r="C46" s="2">
        <v>37011</v>
      </c>
      <c r="D46" s="1">
        <v>10407</v>
      </c>
      <c r="E46" s="1">
        <v>10648</v>
      </c>
      <c r="F46" s="36"/>
      <c r="H46" s="3">
        <v>44</v>
      </c>
      <c r="I46" s="6">
        <v>7987</v>
      </c>
      <c r="J46" s="7">
        <v>33117</v>
      </c>
      <c r="K46" s="8">
        <v>8041</v>
      </c>
      <c r="L46" s="7">
        <v>33171</v>
      </c>
      <c r="M46" s="3">
        <v>55</v>
      </c>
      <c r="N46" s="3" t="s">
        <v>39</v>
      </c>
      <c r="O46" s="3">
        <v>34</v>
      </c>
    </row>
    <row r="47" spans="1:15" ht="30" customHeight="1" x14ac:dyDescent="0.35">
      <c r="A47" s="1">
        <v>45</v>
      </c>
      <c r="B47" s="2">
        <v>37135</v>
      </c>
      <c r="C47" s="2">
        <v>37376</v>
      </c>
      <c r="D47" s="1">
        <v>10649</v>
      </c>
      <c r="E47" s="1">
        <v>10890</v>
      </c>
      <c r="F47" s="36"/>
      <c r="H47" s="3">
        <v>45</v>
      </c>
      <c r="I47" s="6">
        <v>8336</v>
      </c>
      <c r="J47" s="7">
        <v>33589</v>
      </c>
      <c r="K47" s="8">
        <v>8398</v>
      </c>
      <c r="L47" s="7">
        <v>33651</v>
      </c>
      <c r="M47" s="3">
        <v>63</v>
      </c>
      <c r="N47" s="3" t="s">
        <v>40</v>
      </c>
      <c r="O47" s="3">
        <v>35</v>
      </c>
    </row>
    <row r="48" spans="1:15" ht="30" customHeight="1" x14ac:dyDescent="0.35">
      <c r="A48" s="1">
        <v>46</v>
      </c>
      <c r="B48" s="2">
        <v>37500</v>
      </c>
      <c r="C48" s="2">
        <v>37741</v>
      </c>
      <c r="D48" s="1">
        <v>10891</v>
      </c>
      <c r="E48" s="1">
        <v>11132</v>
      </c>
      <c r="F48" s="36"/>
      <c r="H48" s="3">
        <v>46</v>
      </c>
      <c r="I48" s="6">
        <v>8471</v>
      </c>
      <c r="J48" s="7">
        <v>33848</v>
      </c>
      <c r="K48" s="8">
        <v>8548</v>
      </c>
      <c r="L48" s="7">
        <v>33925</v>
      </c>
      <c r="M48" s="3">
        <v>78</v>
      </c>
      <c r="N48" s="3" t="s">
        <v>41</v>
      </c>
      <c r="O48" s="3">
        <v>36</v>
      </c>
    </row>
    <row r="49" spans="1:15" ht="30" customHeight="1" x14ac:dyDescent="0.35">
      <c r="A49" s="1">
        <v>47</v>
      </c>
      <c r="B49" s="2">
        <v>37865</v>
      </c>
      <c r="C49" s="2">
        <v>38107</v>
      </c>
      <c r="D49" s="1">
        <v>11133</v>
      </c>
      <c r="E49" s="1">
        <v>11374</v>
      </c>
      <c r="F49" s="36"/>
      <c r="H49" s="3">
        <v>47</v>
      </c>
      <c r="I49" s="6">
        <v>8581</v>
      </c>
      <c r="J49" s="7">
        <v>33958</v>
      </c>
      <c r="K49" s="8">
        <v>8632</v>
      </c>
      <c r="L49" s="7">
        <v>34009</v>
      </c>
      <c r="M49" s="3">
        <v>52</v>
      </c>
      <c r="N49" s="3" t="s">
        <v>42</v>
      </c>
      <c r="O49" s="3">
        <v>36</v>
      </c>
    </row>
    <row r="50" spans="1:15" ht="30" customHeight="1" x14ac:dyDescent="0.35">
      <c r="A50" s="1">
        <v>48</v>
      </c>
      <c r="B50" s="2">
        <v>38231</v>
      </c>
      <c r="C50" s="2">
        <v>38472</v>
      </c>
      <c r="D50" s="1">
        <v>11375</v>
      </c>
      <c r="E50" s="1">
        <v>11616</v>
      </c>
      <c r="F50" s="36"/>
      <c r="H50" s="3">
        <v>48</v>
      </c>
      <c r="I50" s="6">
        <v>8713</v>
      </c>
      <c r="J50" s="7">
        <v>34213</v>
      </c>
      <c r="K50" s="8">
        <v>8771</v>
      </c>
      <c r="L50" s="7">
        <v>34271</v>
      </c>
      <c r="M50" s="3">
        <v>59</v>
      </c>
      <c r="N50" s="3" t="s">
        <v>43</v>
      </c>
      <c r="O50" s="3">
        <v>37</v>
      </c>
    </row>
    <row r="51" spans="1:15" ht="30" customHeight="1" x14ac:dyDescent="0.35">
      <c r="A51" s="1">
        <v>49</v>
      </c>
      <c r="B51" s="2">
        <v>38596</v>
      </c>
      <c r="C51" s="2">
        <v>38837</v>
      </c>
      <c r="D51" s="1">
        <v>11617</v>
      </c>
      <c r="E51" s="1">
        <v>11858</v>
      </c>
      <c r="F51" s="36"/>
      <c r="H51" s="3">
        <v>49</v>
      </c>
      <c r="I51" s="6">
        <v>8890</v>
      </c>
      <c r="J51" s="7">
        <v>34390</v>
      </c>
      <c r="K51" s="8">
        <v>8937</v>
      </c>
      <c r="L51" s="7">
        <v>34437</v>
      </c>
      <c r="M51" s="3">
        <v>48</v>
      </c>
      <c r="N51" s="5" t="s">
        <v>80</v>
      </c>
      <c r="O51" s="3">
        <v>37</v>
      </c>
    </row>
    <row r="52" spans="1:15" ht="30" customHeight="1" x14ac:dyDescent="0.35">
      <c r="A52" s="1">
        <v>50</v>
      </c>
      <c r="B52" s="2">
        <v>38961</v>
      </c>
      <c r="C52" s="2">
        <v>39202</v>
      </c>
      <c r="D52" s="1">
        <v>11859</v>
      </c>
      <c r="E52" s="1">
        <v>12100</v>
      </c>
      <c r="F52" s="36"/>
      <c r="H52" s="3">
        <v>50</v>
      </c>
      <c r="I52" s="6">
        <v>9022</v>
      </c>
      <c r="J52" s="7">
        <v>34645</v>
      </c>
      <c r="K52" s="8">
        <v>9067</v>
      </c>
      <c r="L52" s="7">
        <v>34690</v>
      </c>
      <c r="M52" s="3">
        <v>46</v>
      </c>
      <c r="N52" s="3" t="s">
        <v>30</v>
      </c>
      <c r="O52" s="3">
        <v>38</v>
      </c>
    </row>
    <row r="53" spans="1:15" ht="30" customHeight="1" x14ac:dyDescent="0.35">
      <c r="A53" s="1">
        <v>51</v>
      </c>
      <c r="B53" s="2">
        <v>39326</v>
      </c>
      <c r="C53" s="2">
        <v>39568</v>
      </c>
      <c r="D53" s="1">
        <v>12101</v>
      </c>
      <c r="E53" s="1">
        <v>12342</v>
      </c>
      <c r="F53" s="36"/>
      <c r="H53" s="3">
        <v>51</v>
      </c>
      <c r="I53" s="6">
        <v>9089</v>
      </c>
      <c r="J53" s="7">
        <v>34712</v>
      </c>
      <c r="K53" s="8">
        <v>9133</v>
      </c>
      <c r="L53" s="7">
        <v>34756</v>
      </c>
      <c r="M53" s="3">
        <v>45</v>
      </c>
      <c r="N53" s="3" t="s">
        <v>44</v>
      </c>
      <c r="O53" s="3">
        <v>38</v>
      </c>
    </row>
    <row r="54" spans="1:15" ht="30" customHeight="1" x14ac:dyDescent="0.35">
      <c r="A54" s="1">
        <v>52</v>
      </c>
      <c r="B54" s="2">
        <v>39692</v>
      </c>
      <c r="C54" s="2">
        <v>39933</v>
      </c>
      <c r="D54" s="1">
        <v>12343</v>
      </c>
      <c r="E54" s="1">
        <v>12584</v>
      </c>
      <c r="F54" s="36"/>
      <c r="H54" s="3">
        <v>52</v>
      </c>
      <c r="I54" s="6">
        <v>9141</v>
      </c>
      <c r="J54" s="7">
        <v>34764</v>
      </c>
      <c r="K54" s="8">
        <v>9191</v>
      </c>
      <c r="L54" s="7">
        <v>34814</v>
      </c>
      <c r="M54" s="3">
        <v>51</v>
      </c>
      <c r="N54" s="3" t="s">
        <v>45</v>
      </c>
      <c r="O54" s="3">
        <v>38</v>
      </c>
    </row>
    <row r="55" spans="1:15" ht="30" customHeight="1" x14ac:dyDescent="0.35">
      <c r="A55" s="1">
        <v>53</v>
      </c>
      <c r="B55" s="2">
        <v>40057</v>
      </c>
      <c r="C55" s="2">
        <v>40298</v>
      </c>
      <c r="D55" s="1">
        <v>12585</v>
      </c>
      <c r="E55" s="1">
        <v>12826</v>
      </c>
      <c r="F55" s="36"/>
      <c r="H55" s="3">
        <v>53</v>
      </c>
      <c r="I55" s="6">
        <v>9197</v>
      </c>
      <c r="J55" s="7">
        <v>34943</v>
      </c>
      <c r="K55" s="8">
        <v>9258</v>
      </c>
      <c r="L55" s="7">
        <v>35004</v>
      </c>
      <c r="M55" s="3">
        <v>62</v>
      </c>
      <c r="N55" s="5" t="s">
        <v>81</v>
      </c>
      <c r="O55" s="3">
        <v>39</v>
      </c>
    </row>
    <row r="56" spans="1:15" ht="30" customHeight="1" x14ac:dyDescent="0.35">
      <c r="A56" s="1">
        <v>54</v>
      </c>
      <c r="B56" s="2">
        <v>40422</v>
      </c>
      <c r="C56" s="2">
        <v>40663</v>
      </c>
      <c r="D56" s="1">
        <v>12827</v>
      </c>
      <c r="E56" s="1">
        <v>13068</v>
      </c>
      <c r="F56" s="36"/>
      <c r="H56" s="3">
        <v>54</v>
      </c>
      <c r="I56" s="6">
        <v>9573</v>
      </c>
      <c r="J56" s="7">
        <v>35443</v>
      </c>
      <c r="K56" s="8">
        <v>9668</v>
      </c>
      <c r="L56" s="7">
        <v>35538</v>
      </c>
      <c r="M56" s="3">
        <v>96</v>
      </c>
      <c r="N56" s="5" t="s">
        <v>82</v>
      </c>
      <c r="O56" s="3">
        <v>40</v>
      </c>
    </row>
    <row r="57" spans="1:15" ht="30" customHeight="1" x14ac:dyDescent="0.35">
      <c r="A57" s="1">
        <v>55</v>
      </c>
      <c r="B57" s="2">
        <v>40787</v>
      </c>
      <c r="C57" s="2">
        <v>41029</v>
      </c>
      <c r="D57" s="1">
        <v>13069</v>
      </c>
      <c r="E57" s="1">
        <v>13310</v>
      </c>
      <c r="F57" s="36"/>
      <c r="H57" s="3">
        <v>55</v>
      </c>
      <c r="I57" s="6">
        <v>9839</v>
      </c>
      <c r="J57" s="7">
        <v>35832</v>
      </c>
      <c r="K57" s="8">
        <v>9888</v>
      </c>
      <c r="L57" s="7">
        <v>35881</v>
      </c>
      <c r="M57" s="3">
        <v>50</v>
      </c>
      <c r="N57" s="5" t="s">
        <v>83</v>
      </c>
      <c r="O57" s="3">
        <v>41</v>
      </c>
    </row>
    <row r="58" spans="1:15" ht="30" customHeight="1" x14ac:dyDescent="0.35">
      <c r="A58" s="1">
        <v>56</v>
      </c>
      <c r="B58" s="2">
        <v>41153</v>
      </c>
      <c r="C58" s="2">
        <v>41394</v>
      </c>
      <c r="D58" s="1">
        <v>13311</v>
      </c>
      <c r="E58" s="1">
        <v>13552</v>
      </c>
      <c r="F58" s="36"/>
      <c r="H58" s="3">
        <v>56</v>
      </c>
      <c r="I58" s="6">
        <v>9923</v>
      </c>
      <c r="J58" s="7">
        <v>36039</v>
      </c>
      <c r="K58" s="8">
        <v>10014</v>
      </c>
      <c r="L58" s="7">
        <v>36130</v>
      </c>
      <c r="M58" s="3">
        <v>92</v>
      </c>
      <c r="N58" s="5" t="s">
        <v>84</v>
      </c>
      <c r="O58" s="3">
        <v>42</v>
      </c>
    </row>
    <row r="59" spans="1:15" ht="30" customHeight="1" x14ac:dyDescent="0.35">
      <c r="A59" s="9"/>
      <c r="B59" s="9"/>
      <c r="C59" s="9"/>
      <c r="D59" s="9"/>
      <c r="E59" s="9"/>
      <c r="F59" s="36"/>
      <c r="H59" s="3">
        <v>57</v>
      </c>
      <c r="I59" s="6">
        <v>10165</v>
      </c>
      <c r="J59" s="7">
        <v>36404</v>
      </c>
      <c r="K59" s="8">
        <v>10253</v>
      </c>
      <c r="L59" s="7">
        <v>36492</v>
      </c>
      <c r="M59" s="3">
        <v>89</v>
      </c>
      <c r="N59" s="3" t="s">
        <v>11</v>
      </c>
      <c r="O59" s="3">
        <v>43</v>
      </c>
    </row>
    <row r="60" spans="1:15" ht="30" customHeight="1" x14ac:dyDescent="0.35">
      <c r="A60" s="9"/>
      <c r="B60" s="9"/>
      <c r="C60" s="9"/>
      <c r="D60" s="9"/>
      <c r="E60" s="9"/>
      <c r="F60" s="36"/>
      <c r="H60" s="3">
        <v>58</v>
      </c>
      <c r="I60" s="6">
        <v>10300</v>
      </c>
      <c r="J60" s="7">
        <v>36539</v>
      </c>
      <c r="K60" s="8">
        <v>10377</v>
      </c>
      <c r="L60" s="7">
        <v>36617</v>
      </c>
      <c r="M60" s="3">
        <v>78</v>
      </c>
      <c r="N60" s="3" t="s">
        <v>46</v>
      </c>
      <c r="O60" s="3">
        <v>43</v>
      </c>
    </row>
    <row r="61" spans="1:15" ht="30" customHeight="1" x14ac:dyDescent="0.35">
      <c r="A61" s="9"/>
      <c r="B61" s="9"/>
      <c r="C61" s="9"/>
      <c r="D61" s="9"/>
      <c r="E61" s="9"/>
      <c r="F61" s="36"/>
      <c r="H61" s="3">
        <v>59</v>
      </c>
      <c r="I61" s="6">
        <v>10431</v>
      </c>
      <c r="J61" s="7">
        <v>36794</v>
      </c>
      <c r="K61" s="8">
        <v>10491</v>
      </c>
      <c r="L61" s="7">
        <v>36854</v>
      </c>
      <c r="M61" s="3">
        <v>61</v>
      </c>
      <c r="N61" s="3" t="s">
        <v>47</v>
      </c>
      <c r="O61" s="3">
        <v>44</v>
      </c>
    </row>
    <row r="62" spans="1:15" ht="30" customHeight="1" x14ac:dyDescent="0.35">
      <c r="A62" s="9"/>
      <c r="B62" s="9"/>
      <c r="C62" s="9"/>
      <c r="D62" s="9"/>
      <c r="E62" s="9"/>
      <c r="F62" s="36"/>
      <c r="H62" s="3">
        <v>60</v>
      </c>
      <c r="I62" s="6">
        <v>10595</v>
      </c>
      <c r="J62" s="7">
        <v>36958</v>
      </c>
      <c r="K62" s="8">
        <v>10637</v>
      </c>
      <c r="L62" s="7">
        <v>37000</v>
      </c>
      <c r="M62" s="3">
        <v>43</v>
      </c>
      <c r="N62" s="3" t="s">
        <v>48</v>
      </c>
      <c r="O62" s="3">
        <v>44</v>
      </c>
    </row>
    <row r="63" spans="1:15" ht="30" customHeight="1" x14ac:dyDescent="0.35">
      <c r="A63" s="9"/>
      <c r="B63" s="9"/>
      <c r="C63" s="9"/>
      <c r="D63" s="9"/>
      <c r="E63" s="9"/>
      <c r="F63" s="36"/>
      <c r="H63" s="3">
        <v>61</v>
      </c>
      <c r="I63" s="6">
        <v>10649</v>
      </c>
      <c r="J63" s="7">
        <v>37135</v>
      </c>
      <c r="K63" s="8">
        <v>10710</v>
      </c>
      <c r="L63" s="7">
        <v>37196</v>
      </c>
      <c r="M63" s="3">
        <v>62</v>
      </c>
      <c r="N63" s="3" t="s">
        <v>49</v>
      </c>
      <c r="O63" s="3">
        <v>45</v>
      </c>
    </row>
    <row r="64" spans="1:15" ht="30" customHeight="1" x14ac:dyDescent="0.35">
      <c r="A64" s="9"/>
      <c r="B64" s="9"/>
      <c r="C64" s="9"/>
      <c r="D64" s="9"/>
      <c r="E64" s="9"/>
      <c r="F64" s="36"/>
      <c r="H64" s="3">
        <v>62</v>
      </c>
      <c r="I64" s="6">
        <v>10738</v>
      </c>
      <c r="J64" s="7">
        <v>37224</v>
      </c>
      <c r="K64" s="8">
        <v>10760</v>
      </c>
      <c r="L64" s="7">
        <v>37246</v>
      </c>
      <c r="M64" s="3">
        <v>23</v>
      </c>
      <c r="N64" s="3" t="s">
        <v>50</v>
      </c>
      <c r="O64" s="3">
        <v>45</v>
      </c>
    </row>
    <row r="65" spans="1:15" ht="30" customHeight="1" x14ac:dyDescent="0.35">
      <c r="A65" s="9"/>
      <c r="B65" s="9"/>
      <c r="C65" s="9"/>
      <c r="D65" s="9"/>
      <c r="E65" s="9"/>
      <c r="F65" s="36"/>
      <c r="H65" s="3">
        <v>63</v>
      </c>
      <c r="I65" s="6">
        <v>10765</v>
      </c>
      <c r="J65" s="7">
        <v>37251</v>
      </c>
      <c r="K65" s="8">
        <v>10829</v>
      </c>
      <c r="L65" s="7">
        <v>37315</v>
      </c>
      <c r="M65" s="3">
        <v>65</v>
      </c>
      <c r="N65" s="5" t="s">
        <v>85</v>
      </c>
      <c r="O65" s="3">
        <v>45</v>
      </c>
    </row>
    <row r="66" spans="1:15" ht="30" customHeight="1" x14ac:dyDescent="0.35">
      <c r="A66" s="9"/>
      <c r="B66" s="9"/>
      <c r="C66" s="9"/>
      <c r="D66" s="9"/>
      <c r="E66" s="9"/>
      <c r="F66" s="36"/>
      <c r="H66" s="3">
        <v>64</v>
      </c>
      <c r="I66" s="6">
        <v>11133</v>
      </c>
      <c r="J66" s="7">
        <v>37865</v>
      </c>
      <c r="K66" s="8">
        <v>11188</v>
      </c>
      <c r="L66" s="7">
        <v>37920</v>
      </c>
      <c r="M66" s="3">
        <v>56</v>
      </c>
      <c r="N66" s="3" t="s">
        <v>12</v>
      </c>
      <c r="O66" s="3">
        <v>47</v>
      </c>
    </row>
    <row r="67" spans="1:15" ht="30" customHeight="1" x14ac:dyDescent="0.35">
      <c r="A67" s="9"/>
      <c r="B67" s="9"/>
      <c r="C67" s="9"/>
      <c r="D67" s="9"/>
      <c r="E67" s="9"/>
      <c r="F67" s="36"/>
      <c r="H67" s="3">
        <v>65</v>
      </c>
      <c r="I67" s="6">
        <v>11318</v>
      </c>
      <c r="J67" s="7">
        <v>38051</v>
      </c>
      <c r="K67" s="8">
        <v>11358</v>
      </c>
      <c r="L67" s="7">
        <v>38091</v>
      </c>
      <c r="M67" s="3">
        <v>41</v>
      </c>
      <c r="N67" s="3" t="s">
        <v>11</v>
      </c>
      <c r="O67" s="3">
        <v>47</v>
      </c>
    </row>
    <row r="68" spans="1:15" ht="30" customHeight="1" x14ac:dyDescent="0.35">
      <c r="A68" s="9"/>
      <c r="B68" s="9"/>
      <c r="C68" s="9"/>
      <c r="D68" s="9"/>
      <c r="E68" s="9"/>
      <c r="F68" s="36"/>
      <c r="H68" s="3">
        <v>66</v>
      </c>
      <c r="I68" s="6">
        <v>11375</v>
      </c>
      <c r="J68" s="7">
        <v>38231</v>
      </c>
      <c r="K68" s="8">
        <v>11442</v>
      </c>
      <c r="L68" s="7">
        <v>38298</v>
      </c>
      <c r="M68" s="3">
        <v>68</v>
      </c>
      <c r="N68" s="5" t="s">
        <v>86</v>
      </c>
      <c r="O68" s="3">
        <v>48</v>
      </c>
    </row>
    <row r="69" spans="1:15" ht="30" customHeight="1" x14ac:dyDescent="0.35">
      <c r="A69" s="9"/>
      <c r="B69" s="9"/>
      <c r="C69" s="9"/>
      <c r="D69" s="9"/>
      <c r="E69" s="9"/>
      <c r="F69" s="36"/>
      <c r="H69" s="3">
        <v>67</v>
      </c>
      <c r="I69" s="6">
        <v>11470</v>
      </c>
      <c r="J69" s="7">
        <v>38326</v>
      </c>
      <c r="K69" s="8">
        <v>11533</v>
      </c>
      <c r="L69" s="7">
        <v>38389</v>
      </c>
      <c r="M69" s="3">
        <v>64</v>
      </c>
      <c r="N69" s="3" t="s">
        <v>51</v>
      </c>
      <c r="O69" s="3">
        <v>48</v>
      </c>
    </row>
    <row r="70" spans="1:15" ht="30" customHeight="1" x14ac:dyDescent="0.35">
      <c r="A70" s="9"/>
      <c r="B70" s="9"/>
      <c r="C70" s="9"/>
      <c r="D70" s="9"/>
      <c r="E70" s="9"/>
      <c r="F70" s="36"/>
      <c r="H70" s="3">
        <v>68</v>
      </c>
      <c r="I70" s="6">
        <v>11859</v>
      </c>
      <c r="J70" s="7">
        <v>38961</v>
      </c>
      <c r="K70" s="8">
        <v>11898</v>
      </c>
      <c r="L70" s="7">
        <v>39000</v>
      </c>
      <c r="M70" s="3">
        <v>40</v>
      </c>
      <c r="N70" s="3" t="s">
        <v>52</v>
      </c>
      <c r="O70" s="3">
        <v>50</v>
      </c>
    </row>
    <row r="71" spans="1:15" ht="30" customHeight="1" x14ac:dyDescent="0.35">
      <c r="A71" s="9"/>
      <c r="B71" s="9"/>
      <c r="C71" s="9"/>
      <c r="D71" s="9"/>
      <c r="E71" s="9"/>
      <c r="F71" s="36"/>
      <c r="H71" s="3">
        <v>69</v>
      </c>
      <c r="I71" s="6">
        <v>11957</v>
      </c>
      <c r="J71" s="7">
        <v>39059</v>
      </c>
      <c r="K71" s="8">
        <v>12001</v>
      </c>
      <c r="L71" s="7">
        <v>39103</v>
      </c>
      <c r="M71" s="3">
        <v>45</v>
      </c>
      <c r="N71" s="3" t="s">
        <v>53</v>
      </c>
      <c r="O71" s="3">
        <v>50</v>
      </c>
    </row>
    <row r="72" spans="1:15" ht="30" customHeight="1" x14ac:dyDescent="0.35">
      <c r="A72" s="9"/>
      <c r="B72" s="9"/>
      <c r="C72" s="9"/>
      <c r="D72" s="9"/>
      <c r="E72" s="9"/>
      <c r="F72" s="36"/>
      <c r="H72" s="3">
        <v>70</v>
      </c>
      <c r="I72" s="6">
        <v>12101</v>
      </c>
      <c r="J72" s="7">
        <v>39326</v>
      </c>
      <c r="K72" s="8">
        <v>12171</v>
      </c>
      <c r="L72" s="7">
        <v>39396</v>
      </c>
      <c r="M72" s="3">
        <v>71</v>
      </c>
      <c r="N72" s="3" t="s">
        <v>54</v>
      </c>
      <c r="O72" s="3">
        <v>51</v>
      </c>
    </row>
    <row r="73" spans="1:15" ht="30" customHeight="1" x14ac:dyDescent="0.35">
      <c r="A73" s="9"/>
      <c r="B73" s="9"/>
      <c r="C73" s="9"/>
      <c r="D73" s="9"/>
      <c r="E73" s="9"/>
      <c r="F73" s="36"/>
      <c r="H73" s="3">
        <v>71</v>
      </c>
      <c r="I73" s="6">
        <v>12279</v>
      </c>
      <c r="J73" s="7">
        <v>39504</v>
      </c>
      <c r="K73" s="8">
        <v>12342</v>
      </c>
      <c r="L73" s="7">
        <v>39568</v>
      </c>
      <c r="M73" s="3">
        <v>64</v>
      </c>
      <c r="N73" s="3" t="s">
        <v>12</v>
      </c>
      <c r="O73" s="3">
        <v>51</v>
      </c>
    </row>
    <row r="74" spans="1:15" ht="30" customHeight="1" x14ac:dyDescent="0.35">
      <c r="A74" s="9"/>
      <c r="B74" s="9"/>
      <c r="C74" s="9"/>
      <c r="D74" s="9"/>
      <c r="E74" s="9"/>
      <c r="F74" s="36"/>
      <c r="H74" s="3">
        <v>72</v>
      </c>
      <c r="I74" s="6">
        <v>12378</v>
      </c>
      <c r="J74" s="7">
        <v>39727</v>
      </c>
      <c r="K74" s="8">
        <v>12420</v>
      </c>
      <c r="L74" s="7">
        <v>39769</v>
      </c>
      <c r="M74" s="3">
        <v>43</v>
      </c>
      <c r="N74" s="3" t="s">
        <v>55</v>
      </c>
      <c r="O74" s="3">
        <v>52</v>
      </c>
    </row>
    <row r="75" spans="1:15" ht="30" customHeight="1" x14ac:dyDescent="0.35">
      <c r="A75" s="9"/>
      <c r="B75" s="9"/>
      <c r="C75" s="9"/>
      <c r="D75" s="9"/>
      <c r="E75" s="9"/>
      <c r="F75" s="36"/>
      <c r="H75" s="3">
        <v>73</v>
      </c>
      <c r="I75" s="6">
        <v>12827</v>
      </c>
      <c r="J75" s="7">
        <v>40422</v>
      </c>
      <c r="K75" s="8">
        <v>12884</v>
      </c>
      <c r="L75" s="7">
        <v>40479</v>
      </c>
      <c r="M75" s="3">
        <v>58</v>
      </c>
      <c r="N75" s="3" t="s">
        <v>12</v>
      </c>
      <c r="O75" s="3">
        <v>54</v>
      </c>
    </row>
    <row r="76" spans="1:15" ht="30" customHeight="1" x14ac:dyDescent="0.35">
      <c r="A76" s="9"/>
      <c r="B76" s="9"/>
      <c r="C76" s="9"/>
      <c r="D76" s="9"/>
      <c r="E76" s="9"/>
      <c r="F76" s="36"/>
      <c r="H76" s="3">
        <v>74</v>
      </c>
      <c r="I76" s="6">
        <v>13069</v>
      </c>
      <c r="J76" s="7">
        <v>40787</v>
      </c>
      <c r="K76" s="8">
        <v>13204</v>
      </c>
      <c r="L76" s="7">
        <v>40922</v>
      </c>
      <c r="M76" s="3">
        <v>136</v>
      </c>
      <c r="N76" s="5" t="s">
        <v>87</v>
      </c>
      <c r="O76" s="3">
        <v>55</v>
      </c>
    </row>
    <row r="77" spans="1:15" ht="30" customHeight="1" x14ac:dyDescent="0.35">
      <c r="A77" s="9"/>
      <c r="B77" s="9"/>
      <c r="C77" s="9"/>
      <c r="D77" s="9"/>
      <c r="E77" s="9"/>
      <c r="F77" s="36"/>
      <c r="H77" s="3">
        <v>75</v>
      </c>
      <c r="I77" s="6">
        <v>13223</v>
      </c>
      <c r="J77" s="7">
        <v>40941</v>
      </c>
      <c r="K77" s="8">
        <v>13252</v>
      </c>
      <c r="L77" s="7">
        <v>40971</v>
      </c>
      <c r="M77" s="3">
        <v>30</v>
      </c>
      <c r="N77" s="3" t="s">
        <v>56</v>
      </c>
      <c r="O77" s="3">
        <v>55</v>
      </c>
    </row>
    <row r="78" spans="1:15" ht="30" customHeight="1" x14ac:dyDescent="0.35">
      <c r="A78" s="9"/>
      <c r="B78" s="9"/>
      <c r="C78" s="9"/>
      <c r="D78" s="9"/>
      <c r="E78" s="9"/>
      <c r="F78" s="36"/>
      <c r="H78" s="3">
        <v>76</v>
      </c>
      <c r="I78" s="6">
        <v>13311</v>
      </c>
      <c r="J78" s="7">
        <v>41153</v>
      </c>
      <c r="K78" s="8">
        <v>13364</v>
      </c>
      <c r="L78" s="7">
        <v>41206</v>
      </c>
      <c r="M78" s="3">
        <v>54</v>
      </c>
      <c r="N78" s="3" t="s">
        <v>16</v>
      </c>
      <c r="O78" s="3">
        <v>56</v>
      </c>
    </row>
    <row r="79" spans="1:15" ht="30" customHeight="1" x14ac:dyDescent="0.35">
      <c r="A79" s="9"/>
      <c r="B79" s="9"/>
      <c r="C79" s="9"/>
      <c r="D79" s="9"/>
      <c r="E79" s="9"/>
      <c r="F79" s="32"/>
      <c r="H79" s="10"/>
      <c r="I79" s="10"/>
      <c r="J79" s="10"/>
      <c r="K79" s="10"/>
      <c r="L79" s="10"/>
      <c r="M79" s="9">
        <f>SUM(M3:M78)</f>
        <v>4423</v>
      </c>
      <c r="N79" s="10"/>
      <c r="O79" s="10"/>
    </row>
    <row r="80" spans="1:15" ht="30" customHeight="1" x14ac:dyDescent="0.35">
      <c r="A80" s="9"/>
      <c r="B80" s="9"/>
      <c r="C80" s="9"/>
      <c r="D80" s="9"/>
      <c r="E80" s="9"/>
      <c r="F80" s="36"/>
      <c r="H80" s="10"/>
      <c r="I80" s="10"/>
      <c r="J80" s="10"/>
      <c r="K80" s="10"/>
      <c r="L80" s="10"/>
      <c r="M80" s="9"/>
      <c r="N80" s="10"/>
      <c r="O80" s="10"/>
    </row>
    <row r="81" spans="1:6" ht="30" customHeight="1" x14ac:dyDescent="0.35">
      <c r="A81" s="9"/>
      <c r="B81" s="9"/>
      <c r="C81" s="9"/>
      <c r="D81" s="9"/>
      <c r="E81" s="9"/>
      <c r="F81" s="36"/>
    </row>
    <row r="82" spans="1:6" ht="30" customHeight="1" x14ac:dyDescent="0.35">
      <c r="A82" s="9"/>
      <c r="B82" s="9"/>
      <c r="C82" s="9"/>
      <c r="D82" s="9"/>
      <c r="E82" s="9"/>
      <c r="F82" s="36"/>
    </row>
    <row r="83" spans="1:6" ht="30" customHeight="1" x14ac:dyDescent="0.35">
      <c r="A83" s="9"/>
      <c r="B83" s="9"/>
      <c r="C83" s="9"/>
      <c r="D83" s="9"/>
      <c r="E83" s="9"/>
      <c r="F83" s="36"/>
    </row>
    <row r="84" spans="1:6" ht="30" customHeight="1" x14ac:dyDescent="0.35">
      <c r="A84" s="9"/>
      <c r="B84" s="9"/>
      <c r="C84" s="9"/>
      <c r="D84" s="9"/>
      <c r="E84" s="9"/>
      <c r="F84" s="36"/>
    </row>
    <row r="85" spans="1:6" ht="30" customHeight="1" x14ac:dyDescent="0.35">
      <c r="A85" s="9"/>
      <c r="B85" s="9"/>
      <c r="C85" s="9"/>
      <c r="D85" s="9"/>
      <c r="E85" s="9"/>
      <c r="F85" s="36"/>
    </row>
    <row r="86" spans="1:6" ht="30" customHeight="1" x14ac:dyDescent="0.35">
      <c r="A86" s="9"/>
      <c r="B86" s="9"/>
      <c r="C86" s="9"/>
      <c r="D86" s="9"/>
      <c r="E86" s="9"/>
      <c r="F86" s="36"/>
    </row>
    <row r="87" spans="1:6" ht="30" customHeight="1" x14ac:dyDescent="0.35">
      <c r="A87" s="9"/>
      <c r="B87" s="9"/>
      <c r="C87" s="9"/>
      <c r="D87" s="9"/>
      <c r="E87" s="9"/>
      <c r="F87" s="36"/>
    </row>
    <row r="88" spans="1:6" ht="30" customHeight="1" x14ac:dyDescent="0.35">
      <c r="A88" s="9"/>
      <c r="B88" s="9"/>
      <c r="C88" s="9"/>
      <c r="D88" s="9"/>
      <c r="E88" s="9"/>
      <c r="F88" s="36"/>
    </row>
    <row r="89" spans="1:6" ht="30" customHeight="1" x14ac:dyDescent="0.35">
      <c r="A89" s="9"/>
      <c r="B89" s="9"/>
      <c r="C89" s="9"/>
      <c r="D89" s="9"/>
      <c r="E89" s="9"/>
      <c r="F89" s="36"/>
    </row>
    <row r="90" spans="1:6" ht="30" customHeight="1" x14ac:dyDescent="0.35">
      <c r="A90" s="9"/>
      <c r="F90" s="36"/>
    </row>
    <row r="91" spans="1:6" ht="30" customHeight="1" x14ac:dyDescent="0.35">
      <c r="A91" s="9"/>
      <c r="F91" s="36"/>
    </row>
    <row r="92" spans="1:6" ht="30" customHeight="1" x14ac:dyDescent="0.35">
      <c r="A92" s="9"/>
      <c r="F92" s="36"/>
    </row>
    <row r="93" spans="1:6" ht="30" customHeight="1" x14ac:dyDescent="0.35">
      <c r="A93" s="9"/>
      <c r="F93" s="36"/>
    </row>
    <row r="94" spans="1:6" ht="30" customHeight="1" x14ac:dyDescent="0.35">
      <c r="A94" s="9"/>
      <c r="F94" s="36"/>
    </row>
    <row r="95" spans="1:6" ht="30" customHeight="1" x14ac:dyDescent="0.35">
      <c r="A95" s="9"/>
      <c r="F95" s="36"/>
    </row>
    <row r="96" spans="1:6" ht="30" customHeight="1" x14ac:dyDescent="0.35">
      <c r="A96" s="9"/>
      <c r="F96" s="36"/>
    </row>
    <row r="97" spans="1:6" ht="30" customHeight="1" x14ac:dyDescent="0.35">
      <c r="A97" s="9"/>
      <c r="F97" s="36"/>
    </row>
    <row r="98" spans="1:6" ht="30" customHeight="1" x14ac:dyDescent="0.35">
      <c r="A98" s="9"/>
      <c r="F98" s="36"/>
    </row>
    <row r="99" spans="1:6" ht="30" customHeight="1" x14ac:dyDescent="0.35">
      <c r="A99" s="9"/>
      <c r="F99" s="36"/>
    </row>
    <row r="100" spans="1:6" ht="30" customHeight="1" x14ac:dyDescent="0.35">
      <c r="A100" s="9"/>
      <c r="F100" s="36"/>
    </row>
    <row r="101" spans="1:6" ht="30" customHeight="1" x14ac:dyDescent="0.35">
      <c r="A101" s="9"/>
      <c r="F101" s="36"/>
    </row>
    <row r="102" spans="1:6" ht="30" customHeight="1" x14ac:dyDescent="0.35">
      <c r="A102" s="9"/>
      <c r="F102" s="36"/>
    </row>
    <row r="103" spans="1:6" ht="30" customHeight="1" x14ac:dyDescent="0.35">
      <c r="A103" s="9"/>
      <c r="F103" s="36"/>
    </row>
    <row r="104" spans="1:6" ht="30" customHeight="1" x14ac:dyDescent="0.35">
      <c r="A104" s="9"/>
      <c r="F104" s="36"/>
    </row>
    <row r="105" spans="1:6" ht="30" customHeight="1" x14ac:dyDescent="0.35">
      <c r="A105" s="9"/>
      <c r="F105" s="36"/>
    </row>
    <row r="106" spans="1:6" ht="30" customHeight="1" x14ac:dyDescent="0.35">
      <c r="A106" s="9"/>
      <c r="F106" s="36"/>
    </row>
    <row r="107" spans="1:6" ht="30" customHeight="1" x14ac:dyDescent="0.35">
      <c r="A107" s="9"/>
      <c r="F107" s="36"/>
    </row>
    <row r="108" spans="1:6" ht="30" customHeight="1" x14ac:dyDescent="0.35">
      <c r="F108" s="36"/>
    </row>
    <row r="109" spans="1:6" ht="30" customHeight="1" x14ac:dyDescent="0.35">
      <c r="F109" s="36"/>
    </row>
    <row r="110" spans="1:6" ht="30" customHeight="1" x14ac:dyDescent="0.35">
      <c r="F110" s="36"/>
    </row>
    <row r="111" spans="1:6" ht="30" customHeight="1" x14ac:dyDescent="0.35">
      <c r="F111" s="36"/>
    </row>
    <row r="112" spans="1:6" ht="30" customHeight="1" x14ac:dyDescent="0.35">
      <c r="F112" s="36"/>
    </row>
    <row r="113" spans="6:16" ht="30" customHeight="1" x14ac:dyDescent="0.35">
      <c r="F113" s="36"/>
    </row>
    <row r="114" spans="6:16" ht="30" customHeight="1" x14ac:dyDescent="0.35">
      <c r="F114" s="36"/>
    </row>
    <row r="115" spans="6:16" ht="30" customHeight="1" x14ac:dyDescent="0.35">
      <c r="F115" s="36"/>
    </row>
    <row r="116" spans="6:16" ht="30" customHeight="1" x14ac:dyDescent="0.35">
      <c r="F116" s="36"/>
    </row>
    <row r="117" spans="6:16" ht="30" customHeight="1" x14ac:dyDescent="0.35">
      <c r="F117" s="36"/>
    </row>
    <row r="118" spans="6:16" ht="30" customHeight="1" x14ac:dyDescent="0.35">
      <c r="F118" s="36"/>
    </row>
    <row r="119" spans="6:16" ht="30" customHeight="1" x14ac:dyDescent="0.35">
      <c r="F119" s="36"/>
    </row>
    <row r="120" spans="6:16" ht="30" customHeight="1" x14ac:dyDescent="0.35">
      <c r="F120" s="36"/>
    </row>
    <row r="121" spans="6:16" ht="30" customHeight="1" x14ac:dyDescent="0.35">
      <c r="F121" s="36"/>
    </row>
    <row r="122" spans="6:16" ht="30" customHeight="1" x14ac:dyDescent="0.35">
      <c r="F122" s="36"/>
    </row>
    <row r="123" spans="6:16" ht="30" customHeight="1" x14ac:dyDescent="0.35">
      <c r="F123" s="36"/>
      <c r="P123" s="23"/>
    </row>
    <row r="124" spans="6:16" ht="30" customHeight="1" x14ac:dyDescent="0.35">
      <c r="F124" s="36"/>
      <c r="P124" s="23"/>
    </row>
  </sheetData>
  <mergeCells count="11">
    <mergeCell ref="O1:O2"/>
    <mergeCell ref="A1:A2"/>
    <mergeCell ref="B1:B2"/>
    <mergeCell ref="C1:C2"/>
    <mergeCell ref="D1:D2"/>
    <mergeCell ref="E1:E2"/>
    <mergeCell ref="M1:M2"/>
    <mergeCell ref="N1:N2"/>
    <mergeCell ref="I1:J1"/>
    <mergeCell ref="K1:L1"/>
    <mergeCell ref="H1:H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workbookViewId="0">
      <selection activeCell="X2" sqref="X2"/>
    </sheetView>
  </sheetViews>
  <sheetFormatPr baseColWidth="10" defaultRowHeight="14.5" x14ac:dyDescent="0.35"/>
  <cols>
    <col min="6" max="6" width="14.36328125" customWidth="1"/>
    <col min="7" max="7" width="13.453125" customWidth="1"/>
    <col min="9" max="9" width="13.453125" customWidth="1"/>
    <col min="10" max="10" width="13.08984375" customWidth="1"/>
    <col min="12" max="12" width="13.6328125" customWidth="1"/>
    <col min="13" max="13" width="13.1796875" customWidth="1"/>
    <col min="15" max="15" width="13.81640625" customWidth="1"/>
    <col min="16" max="16" width="13.7265625" customWidth="1"/>
    <col min="18" max="18" width="13.81640625" customWidth="1"/>
    <col min="19" max="19" width="13.08984375" customWidth="1"/>
    <col min="21" max="21" width="13.7265625" customWidth="1"/>
    <col min="22" max="22" width="13.08984375" customWidth="1"/>
    <col min="24" max="24" width="13.6328125" customWidth="1"/>
    <col min="25" max="25" width="13.1796875" customWidth="1"/>
  </cols>
  <sheetData>
    <row r="1" spans="1:26" ht="18.5" customHeight="1" thickBot="1" x14ac:dyDescent="0.5">
      <c r="A1" s="38" t="s">
        <v>57</v>
      </c>
      <c r="B1" s="38" t="s">
        <v>3</v>
      </c>
      <c r="C1" s="38"/>
      <c r="D1" s="38" t="s">
        <v>4</v>
      </c>
      <c r="E1" s="44"/>
      <c r="F1" s="39" t="s">
        <v>6</v>
      </c>
      <c r="G1" s="40"/>
      <c r="H1" s="40"/>
      <c r="I1" s="41" t="s">
        <v>5</v>
      </c>
      <c r="J1" s="42"/>
      <c r="K1" s="43"/>
      <c r="L1" s="41" t="s">
        <v>7</v>
      </c>
      <c r="M1" s="42"/>
      <c r="N1" s="43"/>
      <c r="O1" s="39" t="s">
        <v>8</v>
      </c>
      <c r="P1" s="40"/>
      <c r="Q1" s="40"/>
      <c r="R1" s="41" t="s">
        <v>9</v>
      </c>
      <c r="S1" s="42"/>
      <c r="T1" s="43"/>
      <c r="U1" s="41" t="s">
        <v>10</v>
      </c>
      <c r="V1" s="42"/>
      <c r="W1" s="43"/>
      <c r="X1" s="41" t="s">
        <v>58</v>
      </c>
      <c r="Y1" s="42"/>
      <c r="Z1" s="43"/>
    </row>
    <row r="2" spans="1:26" ht="47" thickBot="1" x14ac:dyDescent="0.4">
      <c r="A2" s="38"/>
      <c r="B2" s="11" t="s">
        <v>61</v>
      </c>
      <c r="C2" s="11" t="s">
        <v>62</v>
      </c>
      <c r="D2" s="11" t="s">
        <v>61</v>
      </c>
      <c r="E2" s="11" t="s">
        <v>62</v>
      </c>
      <c r="F2" s="31" t="s">
        <v>64</v>
      </c>
      <c r="G2" s="31" t="s">
        <v>63</v>
      </c>
      <c r="H2" s="31" t="s">
        <v>59</v>
      </c>
      <c r="I2" s="31" t="s">
        <v>64</v>
      </c>
      <c r="J2" s="31" t="s">
        <v>63</v>
      </c>
      <c r="K2" s="31" t="s">
        <v>59</v>
      </c>
      <c r="L2" s="31" t="s">
        <v>64</v>
      </c>
      <c r="M2" s="31" t="s">
        <v>63</v>
      </c>
      <c r="N2" s="31" t="s">
        <v>59</v>
      </c>
      <c r="O2" s="31" t="s">
        <v>64</v>
      </c>
      <c r="P2" s="31" t="s">
        <v>63</v>
      </c>
      <c r="Q2" s="31" t="s">
        <v>59</v>
      </c>
      <c r="R2" s="31" t="s">
        <v>64</v>
      </c>
      <c r="S2" s="31" t="s">
        <v>63</v>
      </c>
      <c r="T2" s="31" t="s">
        <v>59</v>
      </c>
      <c r="U2" s="31" t="s">
        <v>64</v>
      </c>
      <c r="V2" s="31" t="s">
        <v>63</v>
      </c>
      <c r="W2" s="31" t="s">
        <v>59</v>
      </c>
      <c r="X2" s="31" t="s">
        <v>64</v>
      </c>
      <c r="Y2" s="31" t="s">
        <v>63</v>
      </c>
      <c r="Z2" s="31" t="s">
        <v>59</v>
      </c>
    </row>
    <row r="3" spans="1:26" x14ac:dyDescent="0.35">
      <c r="A3" s="12">
        <v>1</v>
      </c>
      <c r="B3" s="12">
        <v>1</v>
      </c>
      <c r="C3" s="30">
        <v>21064</v>
      </c>
      <c r="D3" s="12">
        <v>242</v>
      </c>
      <c r="E3" s="29">
        <v>21305</v>
      </c>
      <c r="F3" s="13">
        <v>257</v>
      </c>
      <c r="G3" s="14">
        <v>295</v>
      </c>
      <c r="H3" s="12">
        <f>G3-F3+1</f>
        <v>39</v>
      </c>
      <c r="I3" s="13">
        <v>257</v>
      </c>
      <c r="J3" s="14">
        <v>295</v>
      </c>
      <c r="K3" s="15">
        <f>J3-I3+1</f>
        <v>39</v>
      </c>
      <c r="L3" s="13">
        <v>883</v>
      </c>
      <c r="M3" s="14">
        <v>946</v>
      </c>
      <c r="N3" s="26">
        <f>M3-L3+1</f>
        <v>64</v>
      </c>
      <c r="O3" s="13">
        <v>398</v>
      </c>
      <c r="P3" s="14">
        <v>429</v>
      </c>
      <c r="Q3" s="18">
        <f>P3-O3+1</f>
        <v>32</v>
      </c>
      <c r="R3" s="13">
        <v>398</v>
      </c>
      <c r="S3" s="14">
        <v>429</v>
      </c>
      <c r="T3" s="17">
        <f>S3-R3+1</f>
        <v>32</v>
      </c>
      <c r="U3" s="13">
        <v>243</v>
      </c>
      <c r="V3" s="14">
        <v>286</v>
      </c>
      <c r="W3" s="17">
        <f>V3-U3+1</f>
        <v>44</v>
      </c>
      <c r="X3" s="13">
        <v>1</v>
      </c>
      <c r="Y3" s="14">
        <v>64</v>
      </c>
      <c r="Z3" s="17">
        <f>Y3-X3+1</f>
        <v>64</v>
      </c>
    </row>
    <row r="4" spans="1:26" x14ac:dyDescent="0.35">
      <c r="A4" s="12">
        <v>2</v>
      </c>
      <c r="B4" s="12">
        <f>242+B3</f>
        <v>243</v>
      </c>
      <c r="C4" s="30">
        <v>21429</v>
      </c>
      <c r="D4" s="12">
        <f>D3+242</f>
        <v>484</v>
      </c>
      <c r="E4" s="29">
        <v>21670</v>
      </c>
      <c r="F4" s="13">
        <v>872</v>
      </c>
      <c r="G4" s="14">
        <v>926</v>
      </c>
      <c r="H4" s="12">
        <f t="shared" ref="H4:H37" si="0">G4-F4+1</f>
        <v>55</v>
      </c>
      <c r="I4" s="13">
        <v>872</v>
      </c>
      <c r="J4" s="14">
        <v>946</v>
      </c>
      <c r="K4" s="15">
        <f t="shared" ref="K4:K48" si="1">J4-I4+1</f>
        <v>75</v>
      </c>
      <c r="L4" s="13">
        <v>1490</v>
      </c>
      <c r="M4" s="14">
        <v>1510</v>
      </c>
      <c r="N4" s="26">
        <f t="shared" ref="N4:N20" si="2">M4-L4+1</f>
        <v>21</v>
      </c>
      <c r="O4" s="13">
        <v>908</v>
      </c>
      <c r="P4" s="14">
        <v>943</v>
      </c>
      <c r="Q4" s="18">
        <f t="shared" ref="Q4:Q21" si="3">P4-O4+1</f>
        <v>36</v>
      </c>
      <c r="R4" s="13">
        <v>979</v>
      </c>
      <c r="S4" s="14">
        <v>1005</v>
      </c>
      <c r="T4" s="17">
        <f t="shared" ref="T4:T28" si="4">S4-R4+1</f>
        <v>27</v>
      </c>
      <c r="U4" s="13">
        <v>727</v>
      </c>
      <c r="V4" s="14">
        <v>787</v>
      </c>
      <c r="W4" s="17">
        <f t="shared" ref="W4:W39" si="5">V4-U4+1</f>
        <v>61</v>
      </c>
      <c r="X4" s="13">
        <v>164</v>
      </c>
      <c r="Y4" s="14">
        <v>231</v>
      </c>
      <c r="Z4" s="17">
        <f t="shared" ref="Z4:Z37" si="6">Y4-X4+1</f>
        <v>68</v>
      </c>
    </row>
    <row r="5" spans="1:26" x14ac:dyDescent="0.35">
      <c r="A5" s="12">
        <v>3</v>
      </c>
      <c r="B5" s="12">
        <f>242+B4</f>
        <v>485</v>
      </c>
      <c r="C5" s="30">
        <v>21794</v>
      </c>
      <c r="D5" s="12">
        <f>D4+242</f>
        <v>726</v>
      </c>
      <c r="E5" s="29">
        <v>22036</v>
      </c>
      <c r="F5" s="13">
        <v>1465</v>
      </c>
      <c r="G5" s="14">
        <v>1512</v>
      </c>
      <c r="H5" s="12">
        <f t="shared" si="0"/>
        <v>48</v>
      </c>
      <c r="I5" s="13">
        <v>1465</v>
      </c>
      <c r="J5" s="14">
        <v>1512</v>
      </c>
      <c r="K5" s="15">
        <f t="shared" si="1"/>
        <v>48</v>
      </c>
      <c r="L5" s="13">
        <v>1575</v>
      </c>
      <c r="M5" s="14">
        <v>1601</v>
      </c>
      <c r="N5" s="26">
        <f t="shared" si="2"/>
        <v>27</v>
      </c>
      <c r="O5" s="13">
        <v>979</v>
      </c>
      <c r="P5" s="14">
        <v>1000</v>
      </c>
      <c r="Q5" s="18">
        <f t="shared" si="3"/>
        <v>22</v>
      </c>
      <c r="R5" s="13">
        <v>1568</v>
      </c>
      <c r="S5" s="14">
        <v>1602</v>
      </c>
      <c r="T5" s="17">
        <f t="shared" si="4"/>
        <v>35</v>
      </c>
      <c r="U5" s="13">
        <v>969</v>
      </c>
      <c r="V5" s="14">
        <v>1008</v>
      </c>
      <c r="W5" s="17">
        <f t="shared" si="5"/>
        <v>40</v>
      </c>
      <c r="X5" s="13">
        <v>243</v>
      </c>
      <c r="Y5" s="14">
        <v>286</v>
      </c>
      <c r="Z5" s="17">
        <f t="shared" si="6"/>
        <v>44</v>
      </c>
    </row>
    <row r="6" spans="1:26" x14ac:dyDescent="0.35">
      <c r="A6" s="12">
        <v>4</v>
      </c>
      <c r="B6" s="12">
        <f t="shared" ref="B6:B58" si="7">242+B5</f>
        <v>727</v>
      </c>
      <c r="C6" s="30">
        <v>22160</v>
      </c>
      <c r="D6" s="12">
        <f t="shared" ref="D6:D58" si="8">D5+242</f>
        <v>968</v>
      </c>
      <c r="E6" s="29">
        <v>22401</v>
      </c>
      <c r="F6" s="13">
        <v>1699</v>
      </c>
      <c r="G6" s="14">
        <v>1753</v>
      </c>
      <c r="H6" s="12">
        <f t="shared" si="0"/>
        <v>55</v>
      </c>
      <c r="I6" s="13">
        <v>1575</v>
      </c>
      <c r="J6" s="14">
        <v>1601</v>
      </c>
      <c r="K6" s="15">
        <f t="shared" si="1"/>
        <v>27</v>
      </c>
      <c r="L6" s="13">
        <v>4465</v>
      </c>
      <c r="M6" s="14">
        <v>4501</v>
      </c>
      <c r="N6" s="26">
        <f t="shared" si="2"/>
        <v>37</v>
      </c>
      <c r="O6" s="13">
        <v>1569</v>
      </c>
      <c r="P6" s="14">
        <v>1602</v>
      </c>
      <c r="Q6" s="18">
        <f t="shared" si="3"/>
        <v>34</v>
      </c>
      <c r="R6" s="13">
        <v>1728</v>
      </c>
      <c r="S6" s="14">
        <v>1760</v>
      </c>
      <c r="T6" s="17">
        <f t="shared" si="4"/>
        <v>33</v>
      </c>
      <c r="U6" s="13">
        <v>1262</v>
      </c>
      <c r="V6" s="14">
        <v>1303</v>
      </c>
      <c r="W6" s="17">
        <f t="shared" si="5"/>
        <v>42</v>
      </c>
      <c r="X6" s="13">
        <v>727</v>
      </c>
      <c r="Y6" s="14">
        <v>787</v>
      </c>
      <c r="Z6" s="17">
        <f t="shared" si="6"/>
        <v>61</v>
      </c>
    </row>
    <row r="7" spans="1:26" x14ac:dyDescent="0.35">
      <c r="A7" s="12">
        <v>5</v>
      </c>
      <c r="B7" s="12">
        <f t="shared" si="7"/>
        <v>969</v>
      </c>
      <c r="C7" s="30">
        <v>22525</v>
      </c>
      <c r="D7" s="12">
        <f t="shared" si="8"/>
        <v>1210</v>
      </c>
      <c r="E7" s="29">
        <v>22766</v>
      </c>
      <c r="F7" s="13">
        <v>2250</v>
      </c>
      <c r="G7" s="14">
        <v>2308</v>
      </c>
      <c r="H7" s="12">
        <f t="shared" si="0"/>
        <v>59</v>
      </c>
      <c r="I7" s="13">
        <v>1699</v>
      </c>
      <c r="J7" s="14">
        <v>1753</v>
      </c>
      <c r="K7" s="15">
        <f t="shared" si="1"/>
        <v>55</v>
      </c>
      <c r="L7" s="13">
        <v>5130</v>
      </c>
      <c r="M7" s="14">
        <v>5158</v>
      </c>
      <c r="N7" s="26">
        <f t="shared" si="2"/>
        <v>29</v>
      </c>
      <c r="O7" s="13">
        <v>1962</v>
      </c>
      <c r="P7" s="14">
        <v>2001</v>
      </c>
      <c r="Q7" s="18">
        <f t="shared" si="3"/>
        <v>40</v>
      </c>
      <c r="R7" s="13">
        <v>1937</v>
      </c>
      <c r="S7" s="14">
        <v>2002</v>
      </c>
      <c r="T7" s="17">
        <f t="shared" si="4"/>
        <v>66</v>
      </c>
      <c r="U7" s="13">
        <v>1558</v>
      </c>
      <c r="V7" s="14">
        <v>1602</v>
      </c>
      <c r="W7" s="17">
        <f t="shared" si="5"/>
        <v>45</v>
      </c>
      <c r="X7" s="13">
        <v>969</v>
      </c>
      <c r="Y7" s="14">
        <v>1023</v>
      </c>
      <c r="Z7" s="17">
        <f t="shared" si="6"/>
        <v>55</v>
      </c>
    </row>
    <row r="8" spans="1:26" x14ac:dyDescent="0.35">
      <c r="A8" s="12">
        <v>6</v>
      </c>
      <c r="B8" s="12">
        <f t="shared" si="7"/>
        <v>1211</v>
      </c>
      <c r="C8" s="30">
        <v>22890</v>
      </c>
      <c r="D8" s="12">
        <f t="shared" si="8"/>
        <v>1452</v>
      </c>
      <c r="E8" s="29">
        <v>23131</v>
      </c>
      <c r="F8" s="13">
        <v>2421</v>
      </c>
      <c r="G8" s="14">
        <v>2462</v>
      </c>
      <c r="H8" s="12">
        <f t="shared" si="0"/>
        <v>42</v>
      </c>
      <c r="I8" s="13">
        <v>2250</v>
      </c>
      <c r="J8" s="14">
        <v>2308</v>
      </c>
      <c r="K8" s="15">
        <f t="shared" si="1"/>
        <v>59</v>
      </c>
      <c r="L8" s="13">
        <v>5864</v>
      </c>
      <c r="M8" s="14">
        <v>5908</v>
      </c>
      <c r="N8" s="26">
        <f t="shared" si="2"/>
        <v>45</v>
      </c>
      <c r="O8" s="13">
        <v>2937</v>
      </c>
      <c r="P8" s="14">
        <v>2958</v>
      </c>
      <c r="Q8" s="18">
        <f t="shared" si="3"/>
        <v>22</v>
      </c>
      <c r="R8" s="13">
        <v>2913</v>
      </c>
      <c r="S8" s="14">
        <v>2972</v>
      </c>
      <c r="T8" s="17">
        <f t="shared" si="4"/>
        <v>60</v>
      </c>
      <c r="U8" s="13">
        <v>1695</v>
      </c>
      <c r="V8" s="14">
        <v>1771</v>
      </c>
      <c r="W8" s="17">
        <f t="shared" si="5"/>
        <v>77</v>
      </c>
      <c r="X8" s="13">
        <v>1211</v>
      </c>
      <c r="Y8" s="14">
        <v>1306</v>
      </c>
      <c r="Z8" s="17">
        <f t="shared" si="6"/>
        <v>96</v>
      </c>
    </row>
    <row r="9" spans="1:26" x14ac:dyDescent="0.35">
      <c r="A9" s="12">
        <v>7</v>
      </c>
      <c r="B9" s="12">
        <f t="shared" si="7"/>
        <v>1453</v>
      </c>
      <c r="C9" s="30">
        <v>23255</v>
      </c>
      <c r="D9" s="12">
        <f t="shared" si="8"/>
        <v>1694</v>
      </c>
      <c r="E9" s="29">
        <v>23497</v>
      </c>
      <c r="F9" s="13">
        <v>2663</v>
      </c>
      <c r="G9" s="14">
        <v>2723</v>
      </c>
      <c r="H9" s="12">
        <f t="shared" si="0"/>
        <v>61</v>
      </c>
      <c r="I9" s="13">
        <v>2421</v>
      </c>
      <c r="J9" s="14">
        <v>2462</v>
      </c>
      <c r="K9" s="15">
        <f t="shared" si="1"/>
        <v>42</v>
      </c>
      <c r="L9" s="13">
        <v>6023</v>
      </c>
      <c r="M9" s="14">
        <v>6050</v>
      </c>
      <c r="N9" s="26">
        <f t="shared" si="2"/>
        <v>28</v>
      </c>
      <c r="O9" s="13">
        <v>4467</v>
      </c>
      <c r="P9" s="14">
        <v>4501</v>
      </c>
      <c r="Q9" s="18">
        <f t="shared" si="3"/>
        <v>35</v>
      </c>
      <c r="R9" s="13">
        <v>3717</v>
      </c>
      <c r="S9" s="14">
        <v>3754</v>
      </c>
      <c r="T9" s="17">
        <f t="shared" si="4"/>
        <v>38</v>
      </c>
      <c r="U9" s="13">
        <v>1937</v>
      </c>
      <c r="V9" s="14">
        <v>1976</v>
      </c>
      <c r="W9" s="17">
        <f t="shared" si="5"/>
        <v>40</v>
      </c>
      <c r="X9" s="13">
        <v>1558</v>
      </c>
      <c r="Y9" s="14">
        <v>1596</v>
      </c>
      <c r="Z9" s="17">
        <f t="shared" si="6"/>
        <v>39</v>
      </c>
    </row>
    <row r="10" spans="1:26" x14ac:dyDescent="0.35">
      <c r="A10" s="12">
        <v>8</v>
      </c>
      <c r="B10" s="12">
        <f t="shared" si="7"/>
        <v>1695</v>
      </c>
      <c r="C10" s="30">
        <v>23621</v>
      </c>
      <c r="D10" s="12">
        <f t="shared" si="8"/>
        <v>1936</v>
      </c>
      <c r="E10" s="29">
        <v>23862</v>
      </c>
      <c r="F10" s="13">
        <v>3053</v>
      </c>
      <c r="G10" s="14">
        <v>3096</v>
      </c>
      <c r="H10" s="12">
        <f t="shared" si="0"/>
        <v>44</v>
      </c>
      <c r="I10" s="13">
        <v>2536</v>
      </c>
      <c r="J10" s="14">
        <v>2577</v>
      </c>
      <c r="K10" s="15">
        <f t="shared" si="1"/>
        <v>42</v>
      </c>
      <c r="L10" s="13">
        <v>6163</v>
      </c>
      <c r="M10" s="14">
        <v>6207</v>
      </c>
      <c r="N10" s="26">
        <f t="shared" si="2"/>
        <v>45</v>
      </c>
      <c r="O10" s="13">
        <v>5140</v>
      </c>
      <c r="P10" s="14">
        <v>5169</v>
      </c>
      <c r="Q10" s="18">
        <f t="shared" si="3"/>
        <v>30</v>
      </c>
      <c r="R10" s="13">
        <v>4467</v>
      </c>
      <c r="S10" s="14">
        <v>4501</v>
      </c>
      <c r="T10" s="17">
        <f t="shared" si="4"/>
        <v>35</v>
      </c>
      <c r="U10" s="13">
        <v>2913</v>
      </c>
      <c r="V10" s="14">
        <v>2971</v>
      </c>
      <c r="W10" s="17">
        <f t="shared" si="5"/>
        <v>59</v>
      </c>
      <c r="X10" s="13">
        <v>1695</v>
      </c>
      <c r="Y10" s="14">
        <v>1771</v>
      </c>
      <c r="Z10" s="17">
        <f t="shared" si="6"/>
        <v>77</v>
      </c>
    </row>
    <row r="11" spans="1:26" x14ac:dyDescent="0.35">
      <c r="A11" s="12">
        <v>9</v>
      </c>
      <c r="B11" s="12">
        <f t="shared" si="7"/>
        <v>1937</v>
      </c>
      <c r="C11" s="30">
        <v>23986</v>
      </c>
      <c r="D11" s="12">
        <f t="shared" si="8"/>
        <v>2178</v>
      </c>
      <c r="E11" s="29">
        <v>24227</v>
      </c>
      <c r="F11" s="13">
        <v>3389</v>
      </c>
      <c r="G11" s="14">
        <v>3448</v>
      </c>
      <c r="H11" s="12">
        <f t="shared" si="0"/>
        <v>60</v>
      </c>
      <c r="I11" s="13">
        <v>2663</v>
      </c>
      <c r="J11" s="14">
        <v>2723</v>
      </c>
      <c r="K11" s="15">
        <f t="shared" si="1"/>
        <v>61</v>
      </c>
      <c r="L11" s="13">
        <v>6309</v>
      </c>
      <c r="M11" s="14">
        <v>6331</v>
      </c>
      <c r="N11" s="26">
        <f t="shared" si="2"/>
        <v>23</v>
      </c>
      <c r="O11" s="13">
        <v>5869</v>
      </c>
      <c r="P11" s="14">
        <v>5892</v>
      </c>
      <c r="Q11" s="18">
        <f t="shared" si="3"/>
        <v>24</v>
      </c>
      <c r="R11" s="13">
        <v>4874</v>
      </c>
      <c r="S11" s="14">
        <v>4916</v>
      </c>
      <c r="T11" s="17">
        <f t="shared" si="4"/>
        <v>43</v>
      </c>
      <c r="U11" s="13">
        <v>3389</v>
      </c>
      <c r="V11" s="14">
        <v>3450</v>
      </c>
      <c r="W11" s="17">
        <f t="shared" si="5"/>
        <v>62</v>
      </c>
      <c r="X11" s="13">
        <v>3389</v>
      </c>
      <c r="Y11" s="14">
        <v>3452</v>
      </c>
      <c r="Z11" s="17">
        <f t="shared" si="6"/>
        <v>64</v>
      </c>
    </row>
    <row r="12" spans="1:26" x14ac:dyDescent="0.35">
      <c r="A12" s="12">
        <v>10</v>
      </c>
      <c r="B12" s="12">
        <f t="shared" si="7"/>
        <v>2179</v>
      </c>
      <c r="C12" s="30">
        <v>24351</v>
      </c>
      <c r="D12" s="12">
        <f t="shared" si="8"/>
        <v>2420</v>
      </c>
      <c r="E12" s="29">
        <v>24592</v>
      </c>
      <c r="F12" s="13">
        <v>3873</v>
      </c>
      <c r="G12" s="14">
        <v>3917</v>
      </c>
      <c r="H12" s="12">
        <f t="shared" si="0"/>
        <v>45</v>
      </c>
      <c r="I12" s="13">
        <v>3053</v>
      </c>
      <c r="J12" s="14">
        <v>3096</v>
      </c>
      <c r="K12" s="15">
        <f t="shared" si="1"/>
        <v>44</v>
      </c>
      <c r="L12" s="13">
        <v>6777</v>
      </c>
      <c r="M12" s="14">
        <v>6809</v>
      </c>
      <c r="N12" s="26">
        <f t="shared" si="2"/>
        <v>33</v>
      </c>
      <c r="O12" s="13">
        <v>6786</v>
      </c>
      <c r="P12" s="14">
        <v>6819</v>
      </c>
      <c r="Q12" s="18">
        <f t="shared" si="3"/>
        <v>34</v>
      </c>
      <c r="R12" s="13">
        <v>5139</v>
      </c>
      <c r="S12" s="14">
        <v>5169</v>
      </c>
      <c r="T12" s="17">
        <f t="shared" si="4"/>
        <v>31</v>
      </c>
      <c r="U12" s="13">
        <v>3631</v>
      </c>
      <c r="V12" s="14">
        <v>3675</v>
      </c>
      <c r="W12" s="17">
        <f t="shared" si="5"/>
        <v>45</v>
      </c>
      <c r="X12" s="13">
        <v>3631</v>
      </c>
      <c r="Y12" s="14">
        <v>3691</v>
      </c>
      <c r="Z12" s="17">
        <f t="shared" si="6"/>
        <v>61</v>
      </c>
    </row>
    <row r="13" spans="1:26" x14ac:dyDescent="0.35">
      <c r="A13" s="12">
        <v>11</v>
      </c>
      <c r="B13" s="12">
        <f t="shared" si="7"/>
        <v>2421</v>
      </c>
      <c r="C13" s="30">
        <v>24716</v>
      </c>
      <c r="D13" s="12">
        <f t="shared" si="8"/>
        <v>2662</v>
      </c>
      <c r="E13" s="29">
        <v>24958</v>
      </c>
      <c r="F13" s="13">
        <v>4115</v>
      </c>
      <c r="G13" s="14">
        <v>4166</v>
      </c>
      <c r="H13" s="12">
        <f t="shared" si="0"/>
        <v>52</v>
      </c>
      <c r="I13" s="13">
        <v>3185</v>
      </c>
      <c r="J13" s="14">
        <v>3213</v>
      </c>
      <c r="K13" s="15">
        <f t="shared" si="1"/>
        <v>29</v>
      </c>
      <c r="L13" s="13">
        <v>7614</v>
      </c>
      <c r="M13" s="14">
        <v>7644</v>
      </c>
      <c r="N13" s="26">
        <f t="shared" si="2"/>
        <v>31</v>
      </c>
      <c r="O13" s="13">
        <v>7614</v>
      </c>
      <c r="P13" s="14">
        <v>7645</v>
      </c>
      <c r="Q13" s="18">
        <f t="shared" si="3"/>
        <v>32</v>
      </c>
      <c r="R13" s="13">
        <v>6535</v>
      </c>
      <c r="S13" s="14">
        <v>6602</v>
      </c>
      <c r="T13" s="17">
        <f t="shared" si="4"/>
        <v>68</v>
      </c>
      <c r="U13" s="13">
        <v>3718</v>
      </c>
      <c r="V13" s="14">
        <v>3754</v>
      </c>
      <c r="W13" s="17">
        <f t="shared" si="5"/>
        <v>37</v>
      </c>
      <c r="X13" s="13">
        <v>3873</v>
      </c>
      <c r="Y13" s="14">
        <v>3931</v>
      </c>
      <c r="Z13" s="17">
        <f t="shared" si="6"/>
        <v>59</v>
      </c>
    </row>
    <row r="14" spans="1:26" x14ac:dyDescent="0.35">
      <c r="A14" s="12">
        <v>12</v>
      </c>
      <c r="B14" s="12">
        <f t="shared" si="7"/>
        <v>2663</v>
      </c>
      <c r="C14" s="30">
        <v>25082</v>
      </c>
      <c r="D14" s="12">
        <f t="shared" si="8"/>
        <v>2904</v>
      </c>
      <c r="E14" s="29">
        <v>25323</v>
      </c>
      <c r="F14" s="13">
        <v>4357</v>
      </c>
      <c r="G14" s="14">
        <v>4409</v>
      </c>
      <c r="H14" s="12">
        <f t="shared" si="0"/>
        <v>53</v>
      </c>
      <c r="I14" s="13">
        <v>3389</v>
      </c>
      <c r="J14" s="14">
        <v>3448</v>
      </c>
      <c r="K14" s="15">
        <f t="shared" si="1"/>
        <v>60</v>
      </c>
      <c r="L14" s="13">
        <v>8585</v>
      </c>
      <c r="M14" s="14">
        <v>8632</v>
      </c>
      <c r="N14" s="26">
        <f t="shared" si="2"/>
        <v>48</v>
      </c>
      <c r="O14" s="13">
        <v>7647</v>
      </c>
      <c r="P14" s="14">
        <v>7675</v>
      </c>
      <c r="Q14" s="18">
        <f t="shared" si="3"/>
        <v>29</v>
      </c>
      <c r="R14" s="13">
        <v>6786</v>
      </c>
      <c r="S14" s="14">
        <v>6820</v>
      </c>
      <c r="T14" s="17">
        <f t="shared" si="4"/>
        <v>35</v>
      </c>
      <c r="U14" s="13">
        <v>4115</v>
      </c>
      <c r="V14" s="14">
        <v>4155</v>
      </c>
      <c r="W14" s="17">
        <f t="shared" si="5"/>
        <v>41</v>
      </c>
      <c r="X14" s="13">
        <v>4115</v>
      </c>
      <c r="Y14" s="14">
        <v>4191</v>
      </c>
      <c r="Z14" s="17">
        <f t="shared" si="6"/>
        <v>77</v>
      </c>
    </row>
    <row r="15" spans="1:26" x14ac:dyDescent="0.35">
      <c r="A15" s="12">
        <v>13</v>
      </c>
      <c r="B15" s="12">
        <f t="shared" si="7"/>
        <v>2905</v>
      </c>
      <c r="C15" s="30">
        <v>25447</v>
      </c>
      <c r="D15" s="12">
        <f t="shared" si="8"/>
        <v>3146</v>
      </c>
      <c r="E15" s="29">
        <v>25688</v>
      </c>
      <c r="F15" s="13">
        <v>5087</v>
      </c>
      <c r="G15" s="14">
        <v>5122</v>
      </c>
      <c r="H15" s="12">
        <f t="shared" si="0"/>
        <v>36</v>
      </c>
      <c r="I15" s="13">
        <v>3873</v>
      </c>
      <c r="J15" s="14">
        <v>3917</v>
      </c>
      <c r="K15" s="15">
        <f t="shared" si="1"/>
        <v>45</v>
      </c>
      <c r="L15" s="13">
        <v>9142</v>
      </c>
      <c r="M15" s="14">
        <v>9185</v>
      </c>
      <c r="N15" s="26">
        <f t="shared" si="2"/>
        <v>44</v>
      </c>
      <c r="O15" s="13">
        <v>7866</v>
      </c>
      <c r="P15" s="14">
        <v>7894</v>
      </c>
      <c r="Q15" s="18">
        <f t="shared" si="3"/>
        <v>29</v>
      </c>
      <c r="R15" s="13">
        <v>6963</v>
      </c>
      <c r="S15" s="14">
        <v>7000</v>
      </c>
      <c r="T15" s="17">
        <f t="shared" si="4"/>
        <v>38</v>
      </c>
      <c r="U15" s="13">
        <v>4886</v>
      </c>
      <c r="V15" s="14">
        <v>4916</v>
      </c>
      <c r="W15" s="17">
        <f t="shared" si="5"/>
        <v>31</v>
      </c>
      <c r="X15" s="13">
        <v>5083</v>
      </c>
      <c r="Y15" s="14">
        <v>5136</v>
      </c>
      <c r="Z15" s="17">
        <f t="shared" si="6"/>
        <v>54</v>
      </c>
    </row>
    <row r="16" spans="1:26" x14ac:dyDescent="0.35">
      <c r="A16" s="12">
        <v>14</v>
      </c>
      <c r="B16" s="12">
        <f t="shared" si="7"/>
        <v>3147</v>
      </c>
      <c r="C16" s="30">
        <v>25812</v>
      </c>
      <c r="D16" s="12">
        <f t="shared" si="8"/>
        <v>3388</v>
      </c>
      <c r="E16" s="29">
        <v>26053</v>
      </c>
      <c r="F16" s="13">
        <v>5678</v>
      </c>
      <c r="G16" s="14">
        <v>5727</v>
      </c>
      <c r="H16" s="12">
        <f t="shared" si="0"/>
        <v>50</v>
      </c>
      <c r="I16" s="13">
        <v>4115</v>
      </c>
      <c r="J16" s="14">
        <v>4176</v>
      </c>
      <c r="K16" s="15">
        <f t="shared" si="1"/>
        <v>62</v>
      </c>
      <c r="L16" s="13">
        <v>9606</v>
      </c>
      <c r="M16" s="14">
        <v>9668</v>
      </c>
      <c r="N16" s="26">
        <f t="shared" si="2"/>
        <v>63</v>
      </c>
      <c r="O16" s="13">
        <v>8587</v>
      </c>
      <c r="P16" s="14">
        <v>8620</v>
      </c>
      <c r="Q16" s="18">
        <f t="shared" si="3"/>
        <v>34</v>
      </c>
      <c r="R16" s="13">
        <v>7084</v>
      </c>
      <c r="S16" s="14">
        <v>7125</v>
      </c>
      <c r="T16" s="17">
        <f t="shared" si="4"/>
        <v>42</v>
      </c>
      <c r="U16" s="13">
        <v>5083</v>
      </c>
      <c r="V16" s="14">
        <v>5132</v>
      </c>
      <c r="W16" s="17">
        <f t="shared" si="5"/>
        <v>50</v>
      </c>
      <c r="X16" s="13">
        <v>5809</v>
      </c>
      <c r="Y16" s="14">
        <v>5871</v>
      </c>
      <c r="Z16" s="17">
        <f t="shared" si="6"/>
        <v>63</v>
      </c>
    </row>
    <row r="17" spans="1:26" x14ac:dyDescent="0.35">
      <c r="A17" s="12">
        <v>15</v>
      </c>
      <c r="B17" s="12">
        <f t="shared" si="7"/>
        <v>3389</v>
      </c>
      <c r="C17" s="30">
        <v>26177</v>
      </c>
      <c r="D17" s="12">
        <f t="shared" si="8"/>
        <v>3630</v>
      </c>
      <c r="E17" s="29">
        <v>26419</v>
      </c>
      <c r="F17" s="13">
        <v>5844</v>
      </c>
      <c r="G17" s="14">
        <v>5917</v>
      </c>
      <c r="H17" s="12">
        <f t="shared" si="0"/>
        <v>74</v>
      </c>
      <c r="I17" s="13">
        <v>4357</v>
      </c>
      <c r="J17" s="14">
        <v>4409</v>
      </c>
      <c r="K17" s="15">
        <f t="shared" si="1"/>
        <v>53</v>
      </c>
      <c r="L17" s="13">
        <v>10301</v>
      </c>
      <c r="M17" s="14">
        <v>10318</v>
      </c>
      <c r="N17" s="26">
        <f t="shared" si="2"/>
        <v>18</v>
      </c>
      <c r="O17" s="13">
        <v>8890</v>
      </c>
      <c r="P17" s="14">
        <v>8925</v>
      </c>
      <c r="Q17" s="18">
        <f t="shared" si="3"/>
        <v>36</v>
      </c>
      <c r="R17" s="13">
        <v>7614</v>
      </c>
      <c r="S17" s="14">
        <v>7680</v>
      </c>
      <c r="T17" s="17">
        <f t="shared" si="4"/>
        <v>67</v>
      </c>
      <c r="U17" s="13">
        <v>5809</v>
      </c>
      <c r="V17" s="14">
        <v>5871</v>
      </c>
      <c r="W17" s="17">
        <f t="shared" si="5"/>
        <v>63</v>
      </c>
      <c r="X17" s="13">
        <v>6293</v>
      </c>
      <c r="Y17" s="14">
        <v>6363</v>
      </c>
      <c r="Z17" s="17">
        <f t="shared" si="6"/>
        <v>71</v>
      </c>
    </row>
    <row r="18" spans="1:26" x14ac:dyDescent="0.35">
      <c r="A18" s="12">
        <v>16</v>
      </c>
      <c r="B18" s="12">
        <f t="shared" si="7"/>
        <v>3631</v>
      </c>
      <c r="C18" s="30">
        <v>26543</v>
      </c>
      <c r="D18" s="12">
        <f t="shared" si="8"/>
        <v>3872</v>
      </c>
      <c r="E18" s="29">
        <v>26784</v>
      </c>
      <c r="F18" s="13">
        <v>6051</v>
      </c>
      <c r="G18" s="14">
        <v>6097</v>
      </c>
      <c r="H18" s="12">
        <f t="shared" si="0"/>
        <v>47</v>
      </c>
      <c r="I18" s="13">
        <v>4464</v>
      </c>
      <c r="J18" s="14">
        <v>4505</v>
      </c>
      <c r="K18" s="15">
        <f t="shared" si="1"/>
        <v>42</v>
      </c>
      <c r="L18" s="13">
        <v>10738</v>
      </c>
      <c r="M18" s="14">
        <v>10760</v>
      </c>
      <c r="N18" s="26">
        <f t="shared" si="2"/>
        <v>23</v>
      </c>
      <c r="O18" s="13">
        <v>9222</v>
      </c>
      <c r="P18" s="14">
        <v>9258</v>
      </c>
      <c r="Q18" s="18">
        <f t="shared" si="3"/>
        <v>37</v>
      </c>
      <c r="R18" s="13">
        <v>7866</v>
      </c>
      <c r="S18" s="14">
        <v>7907</v>
      </c>
      <c r="T18" s="17">
        <f t="shared" si="4"/>
        <v>42</v>
      </c>
      <c r="U18" s="13">
        <v>6293</v>
      </c>
      <c r="V18" s="14">
        <v>6347</v>
      </c>
      <c r="W18" s="17">
        <f t="shared" si="5"/>
        <v>55</v>
      </c>
      <c r="X18" s="13">
        <v>6535</v>
      </c>
      <c r="Y18" s="14">
        <v>6594</v>
      </c>
      <c r="Z18" s="17">
        <f t="shared" si="6"/>
        <v>60</v>
      </c>
    </row>
    <row r="19" spans="1:26" x14ac:dyDescent="0.35">
      <c r="A19" s="12">
        <v>17</v>
      </c>
      <c r="B19" s="12">
        <f t="shared" si="7"/>
        <v>3873</v>
      </c>
      <c r="C19" s="30">
        <v>26908</v>
      </c>
      <c r="D19" s="12">
        <f t="shared" si="8"/>
        <v>4114</v>
      </c>
      <c r="E19" s="29">
        <v>27149</v>
      </c>
      <c r="F19" s="13">
        <v>6163</v>
      </c>
      <c r="G19" s="14">
        <v>6213</v>
      </c>
      <c r="H19" s="12">
        <f t="shared" si="0"/>
        <v>51</v>
      </c>
      <c r="I19" s="13">
        <v>5087</v>
      </c>
      <c r="J19" s="14">
        <v>5122</v>
      </c>
      <c r="K19" s="15">
        <f t="shared" si="1"/>
        <v>36</v>
      </c>
      <c r="L19" s="13">
        <v>11492</v>
      </c>
      <c r="M19" s="14">
        <v>11531</v>
      </c>
      <c r="N19" s="26">
        <f t="shared" si="2"/>
        <v>40</v>
      </c>
      <c r="O19" s="13">
        <v>9573</v>
      </c>
      <c r="P19" s="14">
        <v>9604</v>
      </c>
      <c r="Q19" s="18">
        <f t="shared" si="3"/>
        <v>32</v>
      </c>
      <c r="R19" s="13">
        <v>7926</v>
      </c>
      <c r="S19" s="14">
        <v>7962</v>
      </c>
      <c r="T19" s="17">
        <f t="shared" si="4"/>
        <v>37</v>
      </c>
      <c r="U19" s="13">
        <v>6535</v>
      </c>
      <c r="V19" s="14">
        <v>6598</v>
      </c>
      <c r="W19" s="17">
        <f t="shared" si="5"/>
        <v>64</v>
      </c>
      <c r="X19" s="13">
        <v>7090</v>
      </c>
      <c r="Y19" s="14">
        <v>7122</v>
      </c>
      <c r="Z19" s="17">
        <f t="shared" si="6"/>
        <v>33</v>
      </c>
    </row>
    <row r="20" spans="1:26" x14ac:dyDescent="0.35">
      <c r="A20" s="12">
        <v>18</v>
      </c>
      <c r="B20" s="12">
        <f t="shared" si="7"/>
        <v>4115</v>
      </c>
      <c r="C20" s="30">
        <v>27273</v>
      </c>
      <c r="D20" s="12">
        <f t="shared" si="8"/>
        <v>4356</v>
      </c>
      <c r="E20" s="29">
        <v>27514</v>
      </c>
      <c r="F20" s="13">
        <v>6220</v>
      </c>
      <c r="G20" s="14">
        <v>6223</v>
      </c>
      <c r="H20" s="12">
        <f t="shared" si="0"/>
        <v>4</v>
      </c>
      <c r="I20" s="13">
        <v>5130</v>
      </c>
      <c r="J20" s="14">
        <v>5158</v>
      </c>
      <c r="K20" s="15">
        <f t="shared" si="1"/>
        <v>29</v>
      </c>
      <c r="L20" s="13">
        <v>11959</v>
      </c>
      <c r="M20" s="14">
        <v>12000</v>
      </c>
      <c r="N20" s="26">
        <f t="shared" si="2"/>
        <v>42</v>
      </c>
      <c r="O20" s="13">
        <v>9616</v>
      </c>
      <c r="P20" s="14">
        <v>9668</v>
      </c>
      <c r="Q20" s="18">
        <f t="shared" si="3"/>
        <v>53</v>
      </c>
      <c r="R20" s="13">
        <v>8478</v>
      </c>
      <c r="S20" s="14">
        <v>8507</v>
      </c>
      <c r="T20" s="17">
        <f t="shared" si="4"/>
        <v>30</v>
      </c>
      <c r="U20" s="13">
        <v>6786</v>
      </c>
      <c r="V20" s="14">
        <v>6819</v>
      </c>
      <c r="W20" s="17">
        <f t="shared" si="5"/>
        <v>34</v>
      </c>
      <c r="X20" s="13">
        <v>7261</v>
      </c>
      <c r="Y20" s="14">
        <v>7307</v>
      </c>
      <c r="Z20" s="17">
        <f t="shared" si="6"/>
        <v>47</v>
      </c>
    </row>
    <row r="21" spans="1:26" ht="15" thickBot="1" x14ac:dyDescent="0.4">
      <c r="A21" s="12">
        <v>19</v>
      </c>
      <c r="B21" s="12">
        <f t="shared" si="7"/>
        <v>4357</v>
      </c>
      <c r="C21" s="30">
        <v>27638</v>
      </c>
      <c r="D21" s="12">
        <f t="shared" si="8"/>
        <v>4598</v>
      </c>
      <c r="E21" s="29">
        <v>27880</v>
      </c>
      <c r="F21" s="13">
        <v>6293</v>
      </c>
      <c r="G21" s="14">
        <v>6351</v>
      </c>
      <c r="H21" s="12">
        <f t="shared" si="0"/>
        <v>59</v>
      </c>
      <c r="I21" s="13">
        <v>5672</v>
      </c>
      <c r="J21" s="14">
        <v>5727</v>
      </c>
      <c r="K21" s="15">
        <f t="shared" si="1"/>
        <v>56</v>
      </c>
      <c r="L21" s="19">
        <v>13227</v>
      </c>
      <c r="M21" s="20">
        <v>13252</v>
      </c>
      <c r="N21" s="27">
        <f>M21-L21+1</f>
        <v>26</v>
      </c>
      <c r="O21" s="19">
        <v>10665</v>
      </c>
      <c r="P21" s="20">
        <v>10702</v>
      </c>
      <c r="Q21" s="28">
        <f t="shared" si="3"/>
        <v>38</v>
      </c>
      <c r="R21" s="13">
        <v>9222</v>
      </c>
      <c r="S21" s="14">
        <v>9258</v>
      </c>
      <c r="T21" s="17">
        <f t="shared" si="4"/>
        <v>37</v>
      </c>
      <c r="U21" s="13">
        <v>6963</v>
      </c>
      <c r="V21" s="14">
        <v>7000</v>
      </c>
      <c r="W21" s="17">
        <f t="shared" si="5"/>
        <v>38</v>
      </c>
      <c r="X21" s="13">
        <v>7503</v>
      </c>
      <c r="Y21" s="14">
        <v>7559</v>
      </c>
      <c r="Z21" s="17">
        <f t="shared" si="6"/>
        <v>57</v>
      </c>
    </row>
    <row r="22" spans="1:26" x14ac:dyDescent="0.35">
      <c r="A22" s="12">
        <v>20</v>
      </c>
      <c r="B22" s="12">
        <f t="shared" si="7"/>
        <v>4599</v>
      </c>
      <c r="C22" s="30">
        <v>28004</v>
      </c>
      <c r="D22" s="12">
        <f t="shared" si="8"/>
        <v>4840</v>
      </c>
      <c r="E22" s="29">
        <v>28245</v>
      </c>
      <c r="F22" s="13">
        <v>6777</v>
      </c>
      <c r="G22" s="14">
        <v>6839</v>
      </c>
      <c r="H22" s="12">
        <f t="shared" si="0"/>
        <v>63</v>
      </c>
      <c r="I22" s="13">
        <v>5844</v>
      </c>
      <c r="J22" s="14">
        <v>5917</v>
      </c>
      <c r="K22" s="15">
        <f t="shared" si="1"/>
        <v>74</v>
      </c>
      <c r="L22" s="22"/>
      <c r="M22" s="14" t="s">
        <v>60</v>
      </c>
      <c r="N22" s="16">
        <f>SUM(N3:N21)</f>
        <v>687</v>
      </c>
      <c r="O22" s="14"/>
      <c r="P22" s="14" t="s">
        <v>60</v>
      </c>
      <c r="Q22" s="18">
        <f>SUM(Q3:Q21)</f>
        <v>629</v>
      </c>
      <c r="R22" s="13">
        <v>9573</v>
      </c>
      <c r="S22" s="14">
        <v>9604</v>
      </c>
      <c r="T22" s="17">
        <f t="shared" si="4"/>
        <v>32</v>
      </c>
      <c r="U22" s="13">
        <v>7085</v>
      </c>
      <c r="V22" s="14">
        <v>7125</v>
      </c>
      <c r="W22" s="17">
        <f t="shared" si="5"/>
        <v>41</v>
      </c>
      <c r="X22" s="13">
        <v>7987</v>
      </c>
      <c r="Y22" s="14">
        <v>8041</v>
      </c>
      <c r="Z22" s="17">
        <f t="shared" si="6"/>
        <v>55</v>
      </c>
    </row>
    <row r="23" spans="1:26" x14ac:dyDescent="0.35">
      <c r="A23" s="12">
        <v>21</v>
      </c>
      <c r="B23" s="12">
        <f t="shared" si="7"/>
        <v>4841</v>
      </c>
      <c r="C23" s="30">
        <v>28369</v>
      </c>
      <c r="D23" s="12">
        <f t="shared" si="8"/>
        <v>5082</v>
      </c>
      <c r="E23" s="29">
        <v>28610</v>
      </c>
      <c r="F23" s="13">
        <v>8336</v>
      </c>
      <c r="G23" s="14">
        <v>8398</v>
      </c>
      <c r="H23" s="12">
        <f t="shared" si="0"/>
        <v>63</v>
      </c>
      <c r="I23" s="13">
        <v>6026</v>
      </c>
      <c r="J23" s="14">
        <v>6050</v>
      </c>
      <c r="K23" s="15">
        <f t="shared" si="1"/>
        <v>25</v>
      </c>
      <c r="L23" s="22"/>
      <c r="M23" s="14"/>
      <c r="N23" s="16"/>
      <c r="O23" s="14"/>
      <c r="P23" s="14"/>
      <c r="Q23" s="18"/>
      <c r="R23" s="13">
        <v>9839</v>
      </c>
      <c r="S23" s="14">
        <v>9865</v>
      </c>
      <c r="T23" s="17">
        <f t="shared" si="4"/>
        <v>27</v>
      </c>
      <c r="U23" s="13">
        <v>7261</v>
      </c>
      <c r="V23" s="14">
        <v>7307</v>
      </c>
      <c r="W23" s="17">
        <f t="shared" si="5"/>
        <v>47</v>
      </c>
      <c r="X23" s="13">
        <v>8471</v>
      </c>
      <c r="Y23" s="14">
        <v>8548</v>
      </c>
      <c r="Z23" s="17">
        <f t="shared" si="6"/>
        <v>78</v>
      </c>
    </row>
    <row r="24" spans="1:26" x14ac:dyDescent="0.35">
      <c r="A24" s="12">
        <v>22</v>
      </c>
      <c r="B24" s="12">
        <f t="shared" si="7"/>
        <v>5083</v>
      </c>
      <c r="C24" s="30">
        <v>28734</v>
      </c>
      <c r="D24" s="12">
        <f t="shared" si="8"/>
        <v>5324</v>
      </c>
      <c r="E24" s="29">
        <v>28975</v>
      </c>
      <c r="F24" s="13">
        <v>8896</v>
      </c>
      <c r="G24" s="14">
        <v>8934</v>
      </c>
      <c r="H24" s="12">
        <f t="shared" si="0"/>
        <v>39</v>
      </c>
      <c r="I24" s="13">
        <v>6051</v>
      </c>
      <c r="J24" s="14">
        <v>6097</v>
      </c>
      <c r="K24" s="15">
        <f t="shared" si="1"/>
        <v>47</v>
      </c>
      <c r="L24" s="22"/>
      <c r="M24" s="14"/>
      <c r="N24" s="16"/>
      <c r="O24" s="14"/>
      <c r="P24" s="14"/>
      <c r="Q24" s="18"/>
      <c r="R24" s="13">
        <v>10431</v>
      </c>
      <c r="S24" s="14">
        <v>10491</v>
      </c>
      <c r="T24" s="17">
        <f t="shared" si="4"/>
        <v>61</v>
      </c>
      <c r="U24" s="13">
        <v>7615</v>
      </c>
      <c r="V24" s="14">
        <v>7680</v>
      </c>
      <c r="W24" s="17">
        <f t="shared" si="5"/>
        <v>66</v>
      </c>
      <c r="X24" s="13">
        <v>8713</v>
      </c>
      <c r="Y24" s="14">
        <v>8771</v>
      </c>
      <c r="Z24" s="17">
        <f t="shared" si="6"/>
        <v>59</v>
      </c>
    </row>
    <row r="25" spans="1:26" x14ac:dyDescent="0.35">
      <c r="A25" s="12">
        <v>23</v>
      </c>
      <c r="B25" s="12">
        <f t="shared" si="7"/>
        <v>5325</v>
      </c>
      <c r="C25" s="30">
        <v>29099</v>
      </c>
      <c r="D25" s="12">
        <f t="shared" si="8"/>
        <v>5566</v>
      </c>
      <c r="E25" s="29">
        <v>29341</v>
      </c>
      <c r="F25" s="13">
        <v>9022</v>
      </c>
      <c r="G25" s="14">
        <v>9067</v>
      </c>
      <c r="H25" s="12">
        <f t="shared" si="0"/>
        <v>46</v>
      </c>
      <c r="I25" s="13">
        <v>6162</v>
      </c>
      <c r="J25" s="14">
        <v>6223</v>
      </c>
      <c r="K25" s="15">
        <f t="shared" si="1"/>
        <v>62</v>
      </c>
      <c r="L25" s="22"/>
      <c r="M25" s="14"/>
      <c r="N25" s="16"/>
      <c r="O25" s="14"/>
      <c r="P25" s="14"/>
      <c r="Q25" s="18"/>
      <c r="R25" s="13">
        <v>10665</v>
      </c>
      <c r="S25" s="14">
        <v>10710</v>
      </c>
      <c r="T25" s="17">
        <f t="shared" si="4"/>
        <v>46</v>
      </c>
      <c r="U25" s="13">
        <v>7866</v>
      </c>
      <c r="V25" s="14">
        <v>7907</v>
      </c>
      <c r="W25" s="17">
        <f t="shared" si="5"/>
        <v>42</v>
      </c>
      <c r="X25" s="13">
        <v>9197</v>
      </c>
      <c r="Y25" s="14">
        <v>9256</v>
      </c>
      <c r="Z25" s="17">
        <f t="shared" si="6"/>
        <v>60</v>
      </c>
    </row>
    <row r="26" spans="1:26" x14ac:dyDescent="0.35">
      <c r="A26" s="12">
        <v>24</v>
      </c>
      <c r="B26" s="12">
        <f t="shared" si="7"/>
        <v>5567</v>
      </c>
      <c r="C26" s="30">
        <v>29465</v>
      </c>
      <c r="D26" s="12">
        <f t="shared" si="8"/>
        <v>5808</v>
      </c>
      <c r="E26" s="29">
        <v>29706</v>
      </c>
      <c r="F26" s="13">
        <v>9089</v>
      </c>
      <c r="G26" s="14">
        <v>9133</v>
      </c>
      <c r="H26" s="12">
        <f t="shared" si="0"/>
        <v>45</v>
      </c>
      <c r="I26" s="13">
        <v>6293</v>
      </c>
      <c r="J26" s="14">
        <v>6351</v>
      </c>
      <c r="K26" s="15">
        <f t="shared" si="1"/>
        <v>59</v>
      </c>
      <c r="L26" s="22"/>
      <c r="M26" s="14"/>
      <c r="N26" s="16"/>
      <c r="O26" s="14"/>
      <c r="P26" s="14"/>
      <c r="Q26" s="18"/>
      <c r="R26" s="13">
        <v>10790</v>
      </c>
      <c r="S26" s="14">
        <v>10824</v>
      </c>
      <c r="T26" s="17">
        <f t="shared" si="4"/>
        <v>35</v>
      </c>
      <c r="U26" s="13">
        <v>7926</v>
      </c>
      <c r="V26" s="14">
        <v>7962</v>
      </c>
      <c r="W26" s="17">
        <f t="shared" si="5"/>
        <v>37</v>
      </c>
      <c r="X26" s="13">
        <v>9923</v>
      </c>
      <c r="Y26" s="14">
        <v>9978</v>
      </c>
      <c r="Z26" s="17">
        <f t="shared" si="6"/>
        <v>56</v>
      </c>
    </row>
    <row r="27" spans="1:26" x14ac:dyDescent="0.35">
      <c r="A27" s="12">
        <v>25</v>
      </c>
      <c r="B27" s="12">
        <f t="shared" si="7"/>
        <v>5809</v>
      </c>
      <c r="C27" s="30">
        <v>29830</v>
      </c>
      <c r="D27" s="12">
        <f t="shared" si="8"/>
        <v>6050</v>
      </c>
      <c r="E27" s="29">
        <v>30071</v>
      </c>
      <c r="F27" s="13">
        <v>9149</v>
      </c>
      <c r="G27" s="14">
        <v>9188</v>
      </c>
      <c r="H27" s="12">
        <f t="shared" si="0"/>
        <v>40</v>
      </c>
      <c r="I27" s="13">
        <v>6777</v>
      </c>
      <c r="J27" s="14">
        <v>6839</v>
      </c>
      <c r="K27" s="15">
        <f t="shared" si="1"/>
        <v>63</v>
      </c>
      <c r="L27" s="14"/>
      <c r="M27" s="14"/>
      <c r="N27" s="16"/>
      <c r="O27" s="14"/>
      <c r="P27" s="14"/>
      <c r="Q27" s="18"/>
      <c r="R27" s="13">
        <v>12378</v>
      </c>
      <c r="S27" s="14">
        <v>12420</v>
      </c>
      <c r="T27" s="17">
        <f t="shared" si="4"/>
        <v>43</v>
      </c>
      <c r="U27" s="13">
        <v>7987</v>
      </c>
      <c r="V27" s="14">
        <v>8038</v>
      </c>
      <c r="W27" s="17">
        <f t="shared" si="5"/>
        <v>52</v>
      </c>
      <c r="X27" s="13">
        <v>10165</v>
      </c>
      <c r="Y27" s="14">
        <v>10253</v>
      </c>
      <c r="Z27" s="17">
        <f t="shared" si="6"/>
        <v>89</v>
      </c>
    </row>
    <row r="28" spans="1:26" ht="15" thickBot="1" x14ac:dyDescent="0.4">
      <c r="A28" s="12">
        <v>26</v>
      </c>
      <c r="B28" s="12">
        <f t="shared" si="7"/>
        <v>6051</v>
      </c>
      <c r="C28" s="30">
        <v>30195</v>
      </c>
      <c r="D28" s="12">
        <f t="shared" si="8"/>
        <v>6292</v>
      </c>
      <c r="E28" s="29">
        <v>30436</v>
      </c>
      <c r="F28" s="13">
        <v>9239</v>
      </c>
      <c r="G28" s="14">
        <v>9248</v>
      </c>
      <c r="H28" s="12">
        <f t="shared" si="0"/>
        <v>10</v>
      </c>
      <c r="I28" s="13">
        <v>7505</v>
      </c>
      <c r="J28" s="14">
        <v>7540</v>
      </c>
      <c r="K28" s="15">
        <f t="shared" si="1"/>
        <v>36</v>
      </c>
      <c r="L28" s="14"/>
      <c r="M28" s="14"/>
      <c r="N28" s="18"/>
      <c r="O28" s="14"/>
      <c r="P28" s="14"/>
      <c r="Q28" s="18"/>
      <c r="R28" s="19">
        <v>13115</v>
      </c>
      <c r="S28" s="20">
        <v>13164</v>
      </c>
      <c r="T28" s="21">
        <f t="shared" si="4"/>
        <v>50</v>
      </c>
      <c r="U28" s="13">
        <v>8471</v>
      </c>
      <c r="V28" s="14">
        <v>8543</v>
      </c>
      <c r="W28" s="17">
        <f t="shared" si="5"/>
        <v>73</v>
      </c>
      <c r="X28" s="13">
        <v>10649</v>
      </c>
      <c r="Y28" s="14">
        <v>10703</v>
      </c>
      <c r="Z28" s="17">
        <f t="shared" si="6"/>
        <v>55</v>
      </c>
    </row>
    <row r="29" spans="1:26" x14ac:dyDescent="0.35">
      <c r="A29" s="12">
        <v>27</v>
      </c>
      <c r="B29" s="12">
        <f t="shared" si="7"/>
        <v>6293</v>
      </c>
      <c r="C29" s="30">
        <v>30560</v>
      </c>
      <c r="D29" s="12">
        <f t="shared" si="8"/>
        <v>6534</v>
      </c>
      <c r="E29" s="29">
        <v>30802</v>
      </c>
      <c r="F29" s="13">
        <v>9584</v>
      </c>
      <c r="G29" s="14">
        <v>9658</v>
      </c>
      <c r="H29" s="12">
        <f t="shared" si="0"/>
        <v>75</v>
      </c>
      <c r="I29" s="13">
        <v>8336</v>
      </c>
      <c r="J29" s="14">
        <v>8398</v>
      </c>
      <c r="K29" s="15">
        <f t="shared" si="1"/>
        <v>63</v>
      </c>
      <c r="L29" s="14"/>
      <c r="M29" s="14"/>
      <c r="N29" s="18"/>
      <c r="O29" s="14"/>
      <c r="P29" s="14"/>
      <c r="Q29" s="18"/>
      <c r="R29" s="14"/>
      <c r="S29" s="14" t="s">
        <v>60</v>
      </c>
      <c r="T29" s="18">
        <f>SUM(T3:T28)</f>
        <v>1090</v>
      </c>
      <c r="U29" s="13">
        <v>8713</v>
      </c>
      <c r="V29" s="14">
        <v>8771</v>
      </c>
      <c r="W29" s="17">
        <f t="shared" si="5"/>
        <v>59</v>
      </c>
      <c r="X29" s="13">
        <v>11133</v>
      </c>
      <c r="Y29" s="14">
        <v>11188</v>
      </c>
      <c r="Z29" s="17">
        <f t="shared" si="6"/>
        <v>56</v>
      </c>
    </row>
    <row r="30" spans="1:26" x14ac:dyDescent="0.35">
      <c r="A30" s="12">
        <v>28</v>
      </c>
      <c r="B30" s="12">
        <f t="shared" si="7"/>
        <v>6535</v>
      </c>
      <c r="C30" s="30">
        <v>30926</v>
      </c>
      <c r="D30" s="12">
        <f t="shared" si="8"/>
        <v>6776</v>
      </c>
      <c r="E30" s="29">
        <v>31167</v>
      </c>
      <c r="F30" s="13">
        <v>9842</v>
      </c>
      <c r="G30" s="14">
        <v>9888</v>
      </c>
      <c r="H30" s="12">
        <f t="shared" si="0"/>
        <v>47</v>
      </c>
      <c r="I30" s="13">
        <v>8581</v>
      </c>
      <c r="J30" s="14">
        <v>8632</v>
      </c>
      <c r="K30" s="15">
        <f t="shared" si="1"/>
        <v>52</v>
      </c>
      <c r="L30" s="14"/>
      <c r="M30" s="14"/>
      <c r="N30" s="18"/>
      <c r="O30" s="14"/>
      <c r="P30" s="14"/>
      <c r="Q30" s="18"/>
      <c r="R30" s="23"/>
      <c r="S30" s="14"/>
      <c r="T30" s="18"/>
      <c r="U30" s="13">
        <v>10205</v>
      </c>
      <c r="V30" s="14">
        <v>10229</v>
      </c>
      <c r="W30" s="17">
        <f t="shared" si="5"/>
        <v>25</v>
      </c>
      <c r="X30" s="13">
        <v>11318</v>
      </c>
      <c r="Y30" s="14">
        <v>11358</v>
      </c>
      <c r="Z30" s="17">
        <f t="shared" si="6"/>
        <v>41</v>
      </c>
    </row>
    <row r="31" spans="1:26" x14ac:dyDescent="0.35">
      <c r="A31" s="12">
        <v>29</v>
      </c>
      <c r="B31" s="12">
        <f t="shared" si="7"/>
        <v>6777</v>
      </c>
      <c r="C31" s="30">
        <v>31291</v>
      </c>
      <c r="D31" s="12">
        <f t="shared" si="8"/>
        <v>7018</v>
      </c>
      <c r="E31" s="29">
        <v>31532</v>
      </c>
      <c r="F31" s="13">
        <v>9959</v>
      </c>
      <c r="G31" s="14">
        <v>10014</v>
      </c>
      <c r="H31" s="12">
        <f t="shared" si="0"/>
        <v>56</v>
      </c>
      <c r="I31" s="13">
        <v>8896</v>
      </c>
      <c r="J31" s="14">
        <v>8937</v>
      </c>
      <c r="K31" s="15">
        <f t="shared" si="1"/>
        <v>42</v>
      </c>
      <c r="L31" s="14"/>
      <c r="M31" s="14"/>
      <c r="N31" s="18"/>
      <c r="O31" s="14"/>
      <c r="P31" s="14"/>
      <c r="Q31" s="18"/>
      <c r="R31" s="23"/>
      <c r="S31" s="14"/>
      <c r="T31" s="18"/>
      <c r="U31" s="13">
        <v>10657</v>
      </c>
      <c r="V31" s="14">
        <v>10710</v>
      </c>
      <c r="W31" s="17">
        <f t="shared" si="5"/>
        <v>54</v>
      </c>
      <c r="X31" s="13">
        <v>11375</v>
      </c>
      <c r="Y31" s="14">
        <v>11442</v>
      </c>
      <c r="Z31" s="17">
        <f t="shared" si="6"/>
        <v>68</v>
      </c>
    </row>
    <row r="32" spans="1:26" x14ac:dyDescent="0.35">
      <c r="A32" s="12">
        <v>30</v>
      </c>
      <c r="B32" s="12">
        <f t="shared" si="7"/>
        <v>7019</v>
      </c>
      <c r="C32" s="30">
        <v>31656</v>
      </c>
      <c r="D32" s="12">
        <f t="shared" si="8"/>
        <v>7260</v>
      </c>
      <c r="E32" s="29">
        <v>31897</v>
      </c>
      <c r="F32" s="13">
        <v>10300</v>
      </c>
      <c r="G32" s="14">
        <v>10377</v>
      </c>
      <c r="H32" s="12">
        <f t="shared" si="0"/>
        <v>78</v>
      </c>
      <c r="I32" s="13">
        <v>9022</v>
      </c>
      <c r="J32" s="14">
        <v>9067</v>
      </c>
      <c r="K32" s="15">
        <f t="shared" si="1"/>
        <v>46</v>
      </c>
      <c r="L32" s="14"/>
      <c r="M32" s="14"/>
      <c r="N32" s="18"/>
      <c r="O32" s="14"/>
      <c r="P32" s="14"/>
      <c r="Q32" s="18"/>
      <c r="R32" s="23"/>
      <c r="S32" s="14"/>
      <c r="T32" s="18"/>
      <c r="U32" s="13">
        <v>10790</v>
      </c>
      <c r="V32" s="14">
        <v>10820</v>
      </c>
      <c r="W32" s="17">
        <f t="shared" si="5"/>
        <v>31</v>
      </c>
      <c r="X32" s="13">
        <v>11859</v>
      </c>
      <c r="Y32" s="14">
        <v>11898</v>
      </c>
      <c r="Z32" s="17">
        <f t="shared" si="6"/>
        <v>40</v>
      </c>
    </row>
    <row r="33" spans="1:26" x14ac:dyDescent="0.35">
      <c r="A33" s="12">
        <v>31</v>
      </c>
      <c r="B33" s="12">
        <f t="shared" si="7"/>
        <v>7261</v>
      </c>
      <c r="C33" s="30">
        <v>32021</v>
      </c>
      <c r="D33" s="12">
        <f t="shared" si="8"/>
        <v>7502</v>
      </c>
      <c r="E33" s="29">
        <v>32263</v>
      </c>
      <c r="F33" s="13">
        <v>10595</v>
      </c>
      <c r="G33" s="14">
        <v>10637</v>
      </c>
      <c r="H33" s="12">
        <f t="shared" si="0"/>
        <v>43</v>
      </c>
      <c r="I33" s="13">
        <v>9089</v>
      </c>
      <c r="J33" s="14">
        <v>9133</v>
      </c>
      <c r="K33" s="15">
        <f t="shared" si="1"/>
        <v>45</v>
      </c>
      <c r="L33" s="14"/>
      <c r="M33" s="14"/>
      <c r="N33" s="18"/>
      <c r="O33" s="14"/>
      <c r="P33" s="14"/>
      <c r="Q33" s="18"/>
      <c r="R33" s="23"/>
      <c r="S33" s="14"/>
      <c r="T33" s="18"/>
      <c r="U33" s="13">
        <v>11318</v>
      </c>
      <c r="V33" s="14">
        <v>11358</v>
      </c>
      <c r="W33" s="17">
        <f t="shared" si="5"/>
        <v>41</v>
      </c>
      <c r="X33" s="13">
        <v>12101</v>
      </c>
      <c r="Y33" s="14">
        <v>12171</v>
      </c>
      <c r="Z33" s="17">
        <f t="shared" si="6"/>
        <v>71</v>
      </c>
    </row>
    <row r="34" spans="1:26" x14ac:dyDescent="0.35">
      <c r="A34" s="12">
        <v>32</v>
      </c>
      <c r="B34" s="12">
        <f t="shared" si="7"/>
        <v>7503</v>
      </c>
      <c r="C34" s="30">
        <v>32387</v>
      </c>
      <c r="D34" s="12">
        <f t="shared" si="8"/>
        <v>7744</v>
      </c>
      <c r="E34" s="29">
        <v>32628</v>
      </c>
      <c r="F34" s="13">
        <v>10765</v>
      </c>
      <c r="G34" s="14">
        <v>10829</v>
      </c>
      <c r="H34" s="12">
        <f t="shared" si="0"/>
        <v>65</v>
      </c>
      <c r="I34" s="13">
        <v>9141</v>
      </c>
      <c r="J34" s="14">
        <v>9191</v>
      </c>
      <c r="K34" s="15">
        <f t="shared" si="1"/>
        <v>51</v>
      </c>
      <c r="L34" s="14"/>
      <c r="M34" s="14"/>
      <c r="N34" s="18"/>
      <c r="O34" s="14"/>
      <c r="P34" s="14"/>
      <c r="Q34" s="18"/>
      <c r="R34" s="23"/>
      <c r="S34" s="14"/>
      <c r="T34" s="18"/>
      <c r="U34" s="13">
        <v>11375</v>
      </c>
      <c r="V34" s="14">
        <v>11431</v>
      </c>
      <c r="W34" s="17">
        <f t="shared" si="5"/>
        <v>57</v>
      </c>
      <c r="X34" s="13">
        <v>12279</v>
      </c>
      <c r="Y34" s="14">
        <v>12342</v>
      </c>
      <c r="Z34" s="17">
        <f t="shared" si="6"/>
        <v>64</v>
      </c>
    </row>
    <row r="35" spans="1:26" x14ac:dyDescent="0.35">
      <c r="A35" s="12">
        <v>33</v>
      </c>
      <c r="B35" s="12">
        <f t="shared" si="7"/>
        <v>7745</v>
      </c>
      <c r="C35" s="30">
        <v>32752</v>
      </c>
      <c r="D35" s="12">
        <f t="shared" si="8"/>
        <v>7986</v>
      </c>
      <c r="E35" s="29">
        <v>32993</v>
      </c>
      <c r="F35" s="13">
        <v>11378</v>
      </c>
      <c r="G35" s="14">
        <v>11421</v>
      </c>
      <c r="H35" s="12">
        <f t="shared" si="0"/>
        <v>44</v>
      </c>
      <c r="I35" s="13">
        <v>9220</v>
      </c>
      <c r="J35" s="14">
        <v>9248</v>
      </c>
      <c r="K35" s="15">
        <f t="shared" si="1"/>
        <v>29</v>
      </c>
      <c r="L35" s="14"/>
      <c r="M35" s="14"/>
      <c r="N35" s="18"/>
      <c r="O35" s="14"/>
      <c r="P35" s="14"/>
      <c r="Q35" s="18"/>
      <c r="R35" s="23"/>
      <c r="S35" s="14"/>
      <c r="T35" s="18"/>
      <c r="U35" s="13">
        <v>11859</v>
      </c>
      <c r="V35" s="14">
        <v>11898</v>
      </c>
      <c r="W35" s="17">
        <f t="shared" si="5"/>
        <v>40</v>
      </c>
      <c r="X35" s="13">
        <v>12827</v>
      </c>
      <c r="Y35" s="14">
        <v>12884</v>
      </c>
      <c r="Z35" s="17">
        <f t="shared" si="6"/>
        <v>58</v>
      </c>
    </row>
    <row r="36" spans="1:26" x14ac:dyDescent="0.35">
      <c r="A36" s="12">
        <v>34</v>
      </c>
      <c r="B36" s="12">
        <f t="shared" si="7"/>
        <v>7987</v>
      </c>
      <c r="C36" s="30">
        <v>33117</v>
      </c>
      <c r="D36" s="12">
        <f t="shared" si="8"/>
        <v>8228</v>
      </c>
      <c r="E36" s="29">
        <v>33358</v>
      </c>
      <c r="F36" s="13">
        <v>13071</v>
      </c>
      <c r="G36" s="14">
        <v>13120</v>
      </c>
      <c r="H36" s="12">
        <f t="shared" si="0"/>
        <v>50</v>
      </c>
      <c r="I36" s="13">
        <v>9584</v>
      </c>
      <c r="J36" s="14">
        <v>9667</v>
      </c>
      <c r="K36" s="15">
        <f t="shared" si="1"/>
        <v>84</v>
      </c>
      <c r="L36" s="14"/>
      <c r="M36" s="14"/>
      <c r="N36" s="18"/>
      <c r="O36" s="14"/>
      <c r="P36" s="14"/>
      <c r="Q36" s="18"/>
      <c r="R36" s="23"/>
      <c r="S36" s="14"/>
      <c r="T36" s="18"/>
      <c r="U36" s="13">
        <v>12101</v>
      </c>
      <c r="V36" s="14">
        <v>12170</v>
      </c>
      <c r="W36" s="17">
        <f t="shared" si="5"/>
        <v>70</v>
      </c>
      <c r="X36" s="13">
        <v>13069</v>
      </c>
      <c r="Y36" s="14">
        <v>13131</v>
      </c>
      <c r="Z36" s="17">
        <f t="shared" si="6"/>
        <v>63</v>
      </c>
    </row>
    <row r="37" spans="1:26" ht="15" thickBot="1" x14ac:dyDescent="0.4">
      <c r="A37" s="12">
        <v>35</v>
      </c>
      <c r="B37" s="12">
        <f t="shared" si="7"/>
        <v>8229</v>
      </c>
      <c r="C37" s="30">
        <v>33482</v>
      </c>
      <c r="D37" s="12">
        <f t="shared" si="8"/>
        <v>8470</v>
      </c>
      <c r="E37" s="29">
        <v>33724</v>
      </c>
      <c r="F37" s="19">
        <v>13162</v>
      </c>
      <c r="G37" s="20">
        <v>13204</v>
      </c>
      <c r="H37" s="24">
        <f t="shared" si="0"/>
        <v>43</v>
      </c>
      <c r="I37" s="13">
        <v>9842</v>
      </c>
      <c r="J37" s="14">
        <v>9888</v>
      </c>
      <c r="K37" s="15">
        <f t="shared" si="1"/>
        <v>47</v>
      </c>
      <c r="L37" s="14"/>
      <c r="M37" s="14"/>
      <c r="N37" s="18"/>
      <c r="O37" s="14"/>
      <c r="P37" s="14"/>
      <c r="Q37" s="18"/>
      <c r="R37" s="23"/>
      <c r="S37" s="14"/>
      <c r="T37" s="18"/>
      <c r="U37" s="13">
        <v>12378</v>
      </c>
      <c r="V37" s="14">
        <v>12420</v>
      </c>
      <c r="W37" s="17">
        <f t="shared" si="5"/>
        <v>43</v>
      </c>
      <c r="X37" s="19">
        <v>13311</v>
      </c>
      <c r="Y37" s="20">
        <v>13364</v>
      </c>
      <c r="Z37" s="21">
        <f t="shared" si="6"/>
        <v>54</v>
      </c>
    </row>
    <row r="38" spans="1:26" x14ac:dyDescent="0.35">
      <c r="A38" s="12">
        <v>36</v>
      </c>
      <c r="B38" s="12">
        <f t="shared" si="7"/>
        <v>8471</v>
      </c>
      <c r="C38" s="30">
        <v>33848</v>
      </c>
      <c r="D38" s="12">
        <f t="shared" si="8"/>
        <v>8712</v>
      </c>
      <c r="E38" s="29">
        <v>34089</v>
      </c>
      <c r="F38" s="14"/>
      <c r="G38" s="14" t="s">
        <v>60</v>
      </c>
      <c r="H38" s="12">
        <f>SUM(H3:H37)</f>
        <v>1741</v>
      </c>
      <c r="I38" s="13">
        <v>9959</v>
      </c>
      <c r="J38" s="14">
        <v>10014</v>
      </c>
      <c r="K38" s="15">
        <f t="shared" si="1"/>
        <v>56</v>
      </c>
      <c r="L38" s="14"/>
      <c r="M38" s="14"/>
      <c r="N38" s="18"/>
      <c r="O38" s="14"/>
      <c r="P38" s="14"/>
      <c r="Q38" s="18"/>
      <c r="R38" s="23"/>
      <c r="S38" s="14"/>
      <c r="T38" s="18"/>
      <c r="U38" s="13">
        <v>13069</v>
      </c>
      <c r="V38" s="14">
        <v>13165</v>
      </c>
      <c r="W38" s="17">
        <f t="shared" si="5"/>
        <v>97</v>
      </c>
      <c r="X38" s="23"/>
      <c r="Y38" s="14" t="s">
        <v>60</v>
      </c>
      <c r="Z38" s="18">
        <f>SUM(Z3:Z37)</f>
        <v>2117</v>
      </c>
    </row>
    <row r="39" spans="1:26" ht="15" thickBot="1" x14ac:dyDescent="0.4">
      <c r="A39" s="12">
        <v>37</v>
      </c>
      <c r="B39" s="12">
        <f t="shared" si="7"/>
        <v>8713</v>
      </c>
      <c r="C39" s="30">
        <v>34213</v>
      </c>
      <c r="D39" s="12">
        <f t="shared" si="8"/>
        <v>8954</v>
      </c>
      <c r="E39" s="29">
        <v>34454</v>
      </c>
      <c r="F39" s="14"/>
      <c r="G39" s="14"/>
      <c r="H39" s="12"/>
      <c r="I39" s="13">
        <v>10300</v>
      </c>
      <c r="J39" s="14">
        <v>10377</v>
      </c>
      <c r="K39" s="15">
        <f t="shared" si="1"/>
        <v>78</v>
      </c>
      <c r="L39" s="14"/>
      <c r="M39" s="14"/>
      <c r="N39" s="18"/>
      <c r="O39" s="14"/>
      <c r="P39" s="14"/>
      <c r="Q39" s="18"/>
      <c r="R39" s="23"/>
      <c r="S39" s="14"/>
      <c r="T39" s="18"/>
      <c r="U39" s="19">
        <v>13311</v>
      </c>
      <c r="V39" s="20">
        <v>13349</v>
      </c>
      <c r="W39" s="21">
        <f t="shared" si="5"/>
        <v>39</v>
      </c>
      <c r="X39" s="23"/>
      <c r="Y39" s="14"/>
      <c r="Z39" s="18"/>
    </row>
    <row r="40" spans="1:26" x14ac:dyDescent="0.35">
      <c r="A40" s="12">
        <v>38</v>
      </c>
      <c r="B40" s="12">
        <f t="shared" si="7"/>
        <v>8955</v>
      </c>
      <c r="C40" s="30">
        <v>34578</v>
      </c>
      <c r="D40" s="12">
        <f t="shared" si="8"/>
        <v>9196</v>
      </c>
      <c r="E40" s="29">
        <v>34819</v>
      </c>
      <c r="F40" s="14"/>
      <c r="G40" s="14"/>
      <c r="H40" s="12"/>
      <c r="I40" s="13">
        <v>10595</v>
      </c>
      <c r="J40" s="14">
        <v>10637</v>
      </c>
      <c r="K40" s="15">
        <f t="shared" si="1"/>
        <v>43</v>
      </c>
      <c r="L40" s="14"/>
      <c r="M40" s="14"/>
      <c r="N40" s="18"/>
      <c r="O40" s="14"/>
      <c r="P40" s="14"/>
      <c r="Q40" s="18"/>
      <c r="R40" s="23"/>
      <c r="S40" s="14"/>
      <c r="T40" s="18"/>
      <c r="U40" s="23"/>
      <c r="V40" s="14" t="s">
        <v>60</v>
      </c>
      <c r="W40" s="18">
        <f>SUM(W3:W39)</f>
        <v>1842</v>
      </c>
      <c r="X40" s="23"/>
      <c r="Y40" s="14"/>
      <c r="Z40" s="18"/>
    </row>
    <row r="41" spans="1:26" x14ac:dyDescent="0.35">
      <c r="A41" s="12">
        <v>39</v>
      </c>
      <c r="B41" s="12">
        <f t="shared" si="7"/>
        <v>9197</v>
      </c>
      <c r="C41" s="30">
        <v>34943</v>
      </c>
      <c r="D41" s="12">
        <f t="shared" si="8"/>
        <v>9438</v>
      </c>
      <c r="E41" s="29">
        <v>35185</v>
      </c>
      <c r="F41" s="14"/>
      <c r="G41" s="14"/>
      <c r="H41" s="12"/>
      <c r="I41" s="13">
        <v>10738</v>
      </c>
      <c r="J41" s="14">
        <v>10760</v>
      </c>
      <c r="K41" s="15">
        <f t="shared" si="1"/>
        <v>23</v>
      </c>
      <c r="L41" s="14"/>
      <c r="M41" s="14"/>
      <c r="N41" s="18"/>
      <c r="O41" s="14"/>
      <c r="P41" s="14"/>
      <c r="Q41" s="18"/>
      <c r="R41" s="23"/>
      <c r="S41" s="14"/>
      <c r="T41" s="18"/>
      <c r="U41" s="23"/>
      <c r="V41" s="14"/>
      <c r="W41" s="18"/>
      <c r="X41" s="23"/>
      <c r="Y41" s="14"/>
      <c r="Z41" s="18"/>
    </row>
    <row r="42" spans="1:26" x14ac:dyDescent="0.35">
      <c r="A42" s="12">
        <v>40</v>
      </c>
      <c r="B42" s="12">
        <f t="shared" si="7"/>
        <v>9439</v>
      </c>
      <c r="C42" s="30">
        <v>35309</v>
      </c>
      <c r="D42" s="12">
        <f t="shared" si="8"/>
        <v>9680</v>
      </c>
      <c r="E42" s="29">
        <v>35550</v>
      </c>
      <c r="F42" s="14"/>
      <c r="G42" s="14"/>
      <c r="H42" s="12"/>
      <c r="I42" s="13">
        <v>10765</v>
      </c>
      <c r="J42" s="14">
        <v>10829</v>
      </c>
      <c r="K42" s="15">
        <f t="shared" si="1"/>
        <v>65</v>
      </c>
      <c r="L42" s="14"/>
      <c r="M42" s="14"/>
      <c r="N42" s="18"/>
      <c r="O42" s="14"/>
      <c r="P42" s="14"/>
      <c r="Q42" s="18"/>
      <c r="R42" s="23"/>
      <c r="S42" s="14"/>
      <c r="T42" s="18"/>
      <c r="U42" s="23"/>
      <c r="V42" s="14"/>
      <c r="W42" s="18"/>
      <c r="X42" s="23"/>
      <c r="Y42" s="14"/>
      <c r="Z42" s="18"/>
    </row>
    <row r="43" spans="1:26" x14ac:dyDescent="0.35">
      <c r="A43" s="12">
        <v>41</v>
      </c>
      <c r="B43" s="12">
        <f t="shared" si="7"/>
        <v>9681</v>
      </c>
      <c r="C43" s="30">
        <v>35674</v>
      </c>
      <c r="D43" s="12">
        <f t="shared" si="8"/>
        <v>9922</v>
      </c>
      <c r="E43" s="29">
        <v>35915</v>
      </c>
      <c r="F43" s="14"/>
      <c r="G43" s="14"/>
      <c r="H43" s="12"/>
      <c r="I43" s="13">
        <v>11378</v>
      </c>
      <c r="J43" s="14">
        <v>11421</v>
      </c>
      <c r="K43" s="15">
        <f t="shared" si="1"/>
        <v>44</v>
      </c>
      <c r="L43" s="14"/>
      <c r="M43" s="14"/>
      <c r="N43" s="18"/>
      <c r="O43" s="14"/>
      <c r="P43" s="14"/>
      <c r="Q43" s="18"/>
      <c r="R43" s="23"/>
      <c r="S43" s="14"/>
      <c r="T43" s="18"/>
      <c r="U43" s="23"/>
      <c r="V43" s="14"/>
      <c r="W43" s="18"/>
      <c r="X43" s="23"/>
      <c r="Y43" s="14"/>
      <c r="Z43" s="18"/>
    </row>
    <row r="44" spans="1:26" x14ac:dyDescent="0.35">
      <c r="A44" s="12">
        <v>42</v>
      </c>
      <c r="B44" s="12">
        <f t="shared" si="7"/>
        <v>9923</v>
      </c>
      <c r="C44" s="30">
        <v>36039</v>
      </c>
      <c r="D44" s="12">
        <f t="shared" si="8"/>
        <v>10164</v>
      </c>
      <c r="E44" s="29">
        <v>36280</v>
      </c>
      <c r="F44" s="14"/>
      <c r="G44" s="14"/>
      <c r="H44" s="12"/>
      <c r="I44" s="13">
        <v>11470</v>
      </c>
      <c r="J44" s="14">
        <v>11533</v>
      </c>
      <c r="K44" s="15">
        <f t="shared" si="1"/>
        <v>64</v>
      </c>
      <c r="L44" s="14"/>
      <c r="M44" s="14"/>
      <c r="N44" s="18"/>
      <c r="O44" s="14"/>
      <c r="P44" s="14"/>
      <c r="Q44" s="18"/>
      <c r="R44" s="23"/>
      <c r="S44" s="14"/>
      <c r="T44" s="18"/>
      <c r="U44" s="23"/>
      <c r="V44" s="14"/>
      <c r="W44" s="18"/>
      <c r="X44" s="23"/>
      <c r="Y44" s="14"/>
      <c r="Z44" s="18"/>
    </row>
    <row r="45" spans="1:26" x14ac:dyDescent="0.35">
      <c r="A45" s="12">
        <v>43</v>
      </c>
      <c r="B45" s="12">
        <f t="shared" si="7"/>
        <v>10165</v>
      </c>
      <c r="C45" s="30">
        <v>36404</v>
      </c>
      <c r="D45" s="12">
        <f t="shared" si="8"/>
        <v>10406</v>
      </c>
      <c r="E45" s="29">
        <v>36646</v>
      </c>
      <c r="F45" s="14"/>
      <c r="G45" s="14"/>
      <c r="H45" s="12"/>
      <c r="I45" s="13">
        <v>11957</v>
      </c>
      <c r="J45" s="14">
        <v>12001</v>
      </c>
      <c r="K45" s="15">
        <f t="shared" si="1"/>
        <v>45</v>
      </c>
      <c r="L45" s="14"/>
      <c r="M45" s="14"/>
      <c r="N45" s="18"/>
      <c r="O45" s="14"/>
      <c r="P45" s="14"/>
      <c r="Q45" s="18"/>
      <c r="R45" s="23"/>
      <c r="S45" s="14"/>
      <c r="T45" s="18"/>
      <c r="U45" s="23"/>
      <c r="V45" s="14"/>
      <c r="W45" s="18"/>
      <c r="X45" s="23"/>
      <c r="Y45" s="14"/>
      <c r="Z45" s="18"/>
    </row>
    <row r="46" spans="1:26" x14ac:dyDescent="0.35">
      <c r="A46" s="12">
        <v>44</v>
      </c>
      <c r="B46" s="12">
        <f t="shared" si="7"/>
        <v>10407</v>
      </c>
      <c r="C46" s="30">
        <v>36770</v>
      </c>
      <c r="D46" s="12">
        <f t="shared" si="8"/>
        <v>10648</v>
      </c>
      <c r="E46" s="29">
        <v>37011</v>
      </c>
      <c r="F46" s="14"/>
      <c r="G46" s="14"/>
      <c r="H46" s="12"/>
      <c r="I46" s="13">
        <v>13070</v>
      </c>
      <c r="J46" s="14">
        <v>13120</v>
      </c>
      <c r="K46" s="15">
        <f t="shared" si="1"/>
        <v>51</v>
      </c>
      <c r="L46" s="14"/>
      <c r="M46" s="14"/>
      <c r="N46" s="18"/>
      <c r="O46" s="14"/>
      <c r="P46" s="14"/>
      <c r="Q46" s="18"/>
      <c r="R46" s="23"/>
      <c r="S46" s="14"/>
      <c r="T46" s="18"/>
      <c r="U46" s="23"/>
      <c r="V46" s="14"/>
      <c r="W46" s="18"/>
      <c r="X46" s="23"/>
      <c r="Y46" s="14"/>
      <c r="Z46" s="18"/>
    </row>
    <row r="47" spans="1:26" x14ac:dyDescent="0.35">
      <c r="A47" s="12">
        <v>45</v>
      </c>
      <c r="B47" s="12">
        <f t="shared" si="7"/>
        <v>10649</v>
      </c>
      <c r="C47" s="30">
        <v>37135</v>
      </c>
      <c r="D47" s="12">
        <f t="shared" si="8"/>
        <v>10890</v>
      </c>
      <c r="E47" s="29">
        <v>37376</v>
      </c>
      <c r="F47" s="14"/>
      <c r="G47" s="14"/>
      <c r="H47" s="12"/>
      <c r="I47" s="13">
        <v>13162</v>
      </c>
      <c r="J47" s="14">
        <v>13204</v>
      </c>
      <c r="K47" s="15">
        <f t="shared" si="1"/>
        <v>43</v>
      </c>
      <c r="L47" s="14"/>
      <c r="M47" s="14"/>
      <c r="N47" s="18"/>
      <c r="O47" s="14"/>
      <c r="P47" s="14"/>
      <c r="Q47" s="18"/>
      <c r="R47" s="23"/>
      <c r="S47" s="14"/>
      <c r="T47" s="18"/>
      <c r="U47" s="23"/>
      <c r="V47" s="14"/>
      <c r="W47" s="18"/>
      <c r="X47" s="23"/>
      <c r="Y47" s="14"/>
      <c r="Z47" s="18"/>
    </row>
    <row r="48" spans="1:26" ht="15" thickBot="1" x14ac:dyDescent="0.4">
      <c r="A48" s="12">
        <v>46</v>
      </c>
      <c r="B48" s="12">
        <f t="shared" si="7"/>
        <v>10891</v>
      </c>
      <c r="C48" s="30">
        <v>37500</v>
      </c>
      <c r="D48" s="12">
        <f t="shared" si="8"/>
        <v>11132</v>
      </c>
      <c r="E48" s="29">
        <v>37741</v>
      </c>
      <c r="F48" s="14"/>
      <c r="G48" s="14"/>
      <c r="H48" s="12"/>
      <c r="I48" s="19">
        <v>13223</v>
      </c>
      <c r="J48" s="20">
        <v>13252</v>
      </c>
      <c r="K48" s="25">
        <f t="shared" si="1"/>
        <v>30</v>
      </c>
      <c r="L48" s="14"/>
      <c r="M48" s="14"/>
      <c r="N48" s="18"/>
      <c r="O48" s="14"/>
      <c r="P48" s="14"/>
      <c r="Q48" s="18"/>
      <c r="R48" s="23"/>
      <c r="S48" s="14"/>
      <c r="T48" s="18"/>
      <c r="U48" s="23"/>
      <c r="V48" s="14"/>
      <c r="W48" s="18"/>
      <c r="X48" s="23"/>
      <c r="Y48" s="14"/>
      <c r="Z48" s="18"/>
    </row>
    <row r="49" spans="1:26" x14ac:dyDescent="0.35">
      <c r="A49" s="12">
        <v>47</v>
      </c>
      <c r="B49" s="12">
        <f t="shared" si="7"/>
        <v>11133</v>
      </c>
      <c r="C49" s="30">
        <v>37865</v>
      </c>
      <c r="D49" s="12">
        <f t="shared" si="8"/>
        <v>11374</v>
      </c>
      <c r="E49" s="29">
        <v>38107</v>
      </c>
      <c r="F49" s="14"/>
      <c r="G49" s="14"/>
      <c r="H49" s="12"/>
      <c r="I49" s="14"/>
      <c r="J49" s="14" t="s">
        <v>60</v>
      </c>
      <c r="K49" s="12">
        <f>SUM(K3:K48)</f>
        <v>2271</v>
      </c>
      <c r="L49" s="14"/>
      <c r="M49" s="14"/>
      <c r="N49" s="18"/>
      <c r="O49" s="14"/>
      <c r="P49" s="14"/>
      <c r="Q49" s="18"/>
      <c r="R49" s="23"/>
      <c r="S49" s="14"/>
      <c r="T49" s="18"/>
      <c r="U49" s="23"/>
      <c r="V49" s="14"/>
      <c r="W49" s="18"/>
      <c r="X49" s="23"/>
      <c r="Y49" s="14"/>
      <c r="Z49" s="18"/>
    </row>
    <row r="50" spans="1:26" x14ac:dyDescent="0.35">
      <c r="A50" s="12">
        <v>48</v>
      </c>
      <c r="B50" s="12">
        <f t="shared" si="7"/>
        <v>11375</v>
      </c>
      <c r="C50" s="30">
        <v>38231</v>
      </c>
      <c r="D50" s="12">
        <f t="shared" si="8"/>
        <v>11616</v>
      </c>
      <c r="E50" s="29">
        <v>38472</v>
      </c>
      <c r="F50" s="14"/>
      <c r="G50" s="14"/>
      <c r="H50" s="12"/>
      <c r="I50" s="14"/>
      <c r="J50" s="14"/>
      <c r="K50" s="12"/>
      <c r="L50" s="14"/>
      <c r="M50" s="14"/>
      <c r="N50" s="18"/>
      <c r="O50" s="14"/>
      <c r="P50" s="14"/>
      <c r="Q50" s="18"/>
      <c r="R50" s="23"/>
      <c r="S50" s="14"/>
      <c r="T50" s="18"/>
      <c r="U50" s="23"/>
      <c r="V50" s="14"/>
      <c r="W50" s="18"/>
      <c r="X50" s="23"/>
      <c r="Y50" s="14"/>
      <c r="Z50" s="18"/>
    </row>
    <row r="51" spans="1:26" x14ac:dyDescent="0.35">
      <c r="A51" s="12">
        <v>49</v>
      </c>
      <c r="B51" s="12">
        <f t="shared" si="7"/>
        <v>11617</v>
      </c>
      <c r="C51" s="30">
        <v>38596</v>
      </c>
      <c r="D51" s="12">
        <f t="shared" si="8"/>
        <v>11858</v>
      </c>
      <c r="E51" s="29">
        <v>38837</v>
      </c>
      <c r="F51" s="14"/>
      <c r="G51" s="14"/>
      <c r="H51" s="12"/>
      <c r="I51" s="14"/>
      <c r="J51" s="14"/>
      <c r="K51" s="12"/>
      <c r="L51" s="14"/>
      <c r="M51" s="14"/>
      <c r="N51" s="18"/>
      <c r="O51" s="14"/>
      <c r="P51" s="14"/>
      <c r="Q51" s="18"/>
      <c r="R51" s="23"/>
      <c r="S51" s="14"/>
      <c r="T51" s="18"/>
      <c r="U51" s="23"/>
      <c r="V51" s="14"/>
      <c r="W51" s="18"/>
      <c r="X51" s="23"/>
      <c r="Y51" s="14"/>
      <c r="Z51" s="18"/>
    </row>
    <row r="52" spans="1:26" x14ac:dyDescent="0.35">
      <c r="A52" s="12">
        <v>50</v>
      </c>
      <c r="B52" s="12">
        <f t="shared" si="7"/>
        <v>11859</v>
      </c>
      <c r="C52" s="30">
        <v>38961</v>
      </c>
      <c r="D52" s="12">
        <f t="shared" si="8"/>
        <v>12100</v>
      </c>
      <c r="E52" s="29">
        <v>39202</v>
      </c>
      <c r="F52" s="14"/>
      <c r="G52" s="14"/>
      <c r="H52" s="12"/>
      <c r="I52" s="14"/>
      <c r="J52" s="14"/>
      <c r="K52" s="12"/>
      <c r="L52" s="14"/>
      <c r="M52" s="14"/>
      <c r="N52" s="18"/>
      <c r="O52" s="14"/>
      <c r="P52" s="14"/>
      <c r="Q52" s="18"/>
      <c r="R52" s="23"/>
      <c r="S52" s="14"/>
      <c r="T52" s="18"/>
      <c r="U52" s="23"/>
      <c r="V52" s="14"/>
      <c r="W52" s="18"/>
      <c r="X52" s="23"/>
      <c r="Y52" s="14"/>
      <c r="Z52" s="18"/>
    </row>
    <row r="53" spans="1:26" x14ac:dyDescent="0.35">
      <c r="A53" s="12">
        <v>51</v>
      </c>
      <c r="B53" s="12">
        <f t="shared" si="7"/>
        <v>12101</v>
      </c>
      <c r="C53" s="30">
        <v>39326</v>
      </c>
      <c r="D53" s="12">
        <f t="shared" si="8"/>
        <v>12342</v>
      </c>
      <c r="E53" s="29">
        <v>39568</v>
      </c>
      <c r="F53" s="14"/>
      <c r="G53" s="14"/>
      <c r="H53" s="12"/>
      <c r="I53" s="14"/>
      <c r="J53" s="14"/>
      <c r="K53" s="12"/>
      <c r="L53" s="14"/>
      <c r="M53" s="14"/>
      <c r="N53" s="18"/>
      <c r="O53" s="14"/>
      <c r="P53" s="14"/>
      <c r="Q53" s="18"/>
      <c r="R53" s="23"/>
      <c r="S53" s="14"/>
      <c r="T53" s="18"/>
      <c r="U53" s="23"/>
      <c r="V53" s="14"/>
      <c r="W53" s="18"/>
      <c r="X53" s="23"/>
      <c r="Y53" s="14"/>
      <c r="Z53" s="18"/>
    </row>
    <row r="54" spans="1:26" x14ac:dyDescent="0.35">
      <c r="A54" s="12">
        <v>52</v>
      </c>
      <c r="B54" s="12">
        <f t="shared" si="7"/>
        <v>12343</v>
      </c>
      <c r="C54" s="30">
        <v>39692</v>
      </c>
      <c r="D54" s="12">
        <f t="shared" si="8"/>
        <v>12584</v>
      </c>
      <c r="E54" s="29">
        <v>39933</v>
      </c>
      <c r="F54" s="14"/>
      <c r="G54" s="14"/>
      <c r="H54" s="12"/>
      <c r="I54" s="14"/>
      <c r="J54" s="14"/>
      <c r="K54" s="12"/>
      <c r="L54" s="14"/>
      <c r="M54" s="14"/>
      <c r="N54" s="18"/>
      <c r="O54" s="14"/>
      <c r="P54" s="14"/>
      <c r="Q54" s="18"/>
      <c r="R54" s="14"/>
      <c r="S54" s="14"/>
      <c r="T54" s="18"/>
      <c r="U54" s="23"/>
      <c r="V54" s="14"/>
      <c r="W54" s="18"/>
      <c r="X54" s="23"/>
      <c r="Y54" s="14"/>
      <c r="Z54" s="18"/>
    </row>
    <row r="55" spans="1:26" x14ac:dyDescent="0.35">
      <c r="A55" s="12">
        <v>53</v>
      </c>
      <c r="B55" s="12">
        <f t="shared" si="7"/>
        <v>12585</v>
      </c>
      <c r="C55" s="30">
        <v>40057</v>
      </c>
      <c r="D55" s="12">
        <f t="shared" si="8"/>
        <v>12826</v>
      </c>
      <c r="E55" s="29">
        <v>40298</v>
      </c>
      <c r="F55" s="14"/>
      <c r="G55" s="14"/>
      <c r="H55" s="12"/>
      <c r="I55" s="14"/>
      <c r="J55" s="14"/>
      <c r="K55" s="12"/>
      <c r="L55" s="14"/>
      <c r="M55" s="14"/>
      <c r="N55" s="18"/>
      <c r="O55" s="14"/>
      <c r="P55" s="14"/>
      <c r="Q55" s="18"/>
      <c r="R55" s="14"/>
      <c r="S55" s="14"/>
      <c r="T55" s="18"/>
      <c r="U55" s="23"/>
      <c r="V55" s="14"/>
      <c r="W55" s="18"/>
      <c r="X55" s="23"/>
      <c r="Y55" s="14"/>
      <c r="Z55" s="18"/>
    </row>
    <row r="56" spans="1:26" x14ac:dyDescent="0.35">
      <c r="A56" s="12">
        <v>54</v>
      </c>
      <c r="B56" s="12">
        <f t="shared" si="7"/>
        <v>12827</v>
      </c>
      <c r="C56" s="30">
        <v>40422</v>
      </c>
      <c r="D56" s="12">
        <f t="shared" si="8"/>
        <v>13068</v>
      </c>
      <c r="E56" s="29">
        <v>40663</v>
      </c>
      <c r="F56" s="14"/>
      <c r="G56" s="14"/>
      <c r="H56" s="12"/>
      <c r="I56" s="14"/>
      <c r="J56" s="14"/>
      <c r="K56" s="12"/>
      <c r="L56" s="14"/>
      <c r="M56" s="14"/>
      <c r="N56" s="18"/>
      <c r="O56" s="14"/>
      <c r="P56" s="14"/>
      <c r="Q56" s="18"/>
      <c r="R56" s="14"/>
      <c r="S56" s="14"/>
      <c r="T56" s="18"/>
      <c r="U56" s="23"/>
      <c r="V56" s="14"/>
      <c r="W56" s="18"/>
      <c r="X56" s="23"/>
      <c r="Y56" s="14"/>
      <c r="Z56" s="18"/>
    </row>
    <row r="57" spans="1:26" x14ac:dyDescent="0.35">
      <c r="A57" s="12">
        <v>55</v>
      </c>
      <c r="B57" s="12">
        <f t="shared" si="7"/>
        <v>13069</v>
      </c>
      <c r="C57" s="30">
        <v>40787</v>
      </c>
      <c r="D57" s="12">
        <f t="shared" si="8"/>
        <v>13310</v>
      </c>
      <c r="E57" s="29">
        <v>41029</v>
      </c>
      <c r="F57" s="14"/>
      <c r="G57" s="14"/>
      <c r="H57" s="12"/>
      <c r="I57" s="14"/>
      <c r="J57" s="14"/>
      <c r="K57" s="12"/>
      <c r="L57" s="14"/>
      <c r="M57" s="14"/>
      <c r="N57" s="18"/>
      <c r="O57" s="14"/>
      <c r="P57" s="14"/>
      <c r="Q57" s="18"/>
      <c r="R57" s="14"/>
      <c r="S57" s="14"/>
      <c r="T57" s="18"/>
      <c r="U57" s="23"/>
      <c r="V57" s="14"/>
      <c r="W57" s="18"/>
      <c r="X57" s="23"/>
      <c r="Y57" s="14"/>
      <c r="Z57" s="18"/>
    </row>
    <row r="58" spans="1:26" x14ac:dyDescent="0.35">
      <c r="A58" s="12">
        <v>56</v>
      </c>
      <c r="B58" s="12">
        <f t="shared" si="7"/>
        <v>13311</v>
      </c>
      <c r="C58" s="30">
        <v>41153</v>
      </c>
      <c r="D58" s="12">
        <f t="shared" si="8"/>
        <v>13552</v>
      </c>
      <c r="E58" s="29">
        <v>41394</v>
      </c>
      <c r="F58" s="14"/>
      <c r="G58" s="14"/>
      <c r="H58" s="12"/>
      <c r="I58" s="14"/>
      <c r="J58" s="14"/>
      <c r="K58" s="12"/>
      <c r="L58" s="14"/>
      <c r="M58" s="14"/>
      <c r="N58" s="18"/>
      <c r="O58" s="23"/>
      <c r="P58" s="23"/>
      <c r="Q58" s="18"/>
      <c r="R58" s="14"/>
      <c r="S58" s="14"/>
      <c r="T58" s="18"/>
      <c r="U58" s="23"/>
      <c r="V58" s="14"/>
      <c r="W58" s="18"/>
      <c r="X58" s="23"/>
      <c r="Y58" s="14"/>
      <c r="Z58" s="18"/>
    </row>
  </sheetData>
  <mergeCells count="10">
    <mergeCell ref="R1:T1"/>
    <mergeCell ref="U1:W1"/>
    <mergeCell ref="X1:Z1"/>
    <mergeCell ref="B1:C1"/>
    <mergeCell ref="D1:E1"/>
    <mergeCell ref="A1:A2"/>
    <mergeCell ref="F1:H1"/>
    <mergeCell ref="I1:K1"/>
    <mergeCell ref="L1:N1"/>
    <mergeCell ref="O1:Q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métadata</vt:lpstr>
      <vt:lpstr>les 76 événements détectés</vt:lpstr>
      <vt:lpstr>répartition par sous-régions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raymondf</dc:creator>
  <cp:lastModifiedBy>raymondf</cp:lastModifiedBy>
  <dcterms:created xsi:type="dcterms:W3CDTF">2018-01-26T15:42:18Z</dcterms:created>
  <dcterms:modified xsi:type="dcterms:W3CDTF">2018-02-05T09:16:07Z</dcterms:modified>
</cp:coreProperties>
</file>